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ЭтаКнига" defaultThemeVersion="124226"/>
  <bookViews>
    <workbookView xWindow="480" yWindow="135" windowWidth="15480" windowHeight="11640"/>
  </bookViews>
  <sheets>
    <sheet name="п. 38, 55" sheetId="12" r:id="rId1"/>
    <sheet name="п.21" sheetId="6" r:id="rId2"/>
    <sheet name="п.42" sheetId="7" r:id="rId3"/>
    <sheet name="п. 14к,26" sheetId="8" r:id="rId4"/>
    <sheet name="п.35к, 47" sheetId="9" r:id="rId5"/>
    <sheet name="п.68" sheetId="11" r:id="rId6"/>
    <sheet name="Лист3" sheetId="10" r:id="rId7"/>
  </sheets>
  <externalReferences>
    <externalReference r:id="rId8"/>
    <externalReference r:id="rId9"/>
    <externalReference r:id="rId10"/>
    <externalReference r:id="rId11"/>
  </externalReferences>
  <definedNames>
    <definedName name="god">[1]Справочники!$G$8</definedName>
    <definedName name="kvartal_list">[1]TEHSHEET!$N$5:$N$8</definedName>
    <definedName name="logical">[2]TEHSHEET!$E$16:$E$17</definedName>
    <definedName name="MO_LIST_22">[1]REESTR_MO!$B$239:$B$257</definedName>
    <definedName name="MO_LIST_25">[2]REESTR_MO!$B$279:$B$297</definedName>
    <definedName name="MR_LIST">[2]REESTR_MO!$D$2:$D$27</definedName>
    <definedName name="org">[3]Титульный!$F$16</definedName>
    <definedName name="P1_SCOPE_PROVER" hidden="1">[1]Справочники!$F$7:$I$7,[1]Справочники!$F$8,[1]Справочники!$G$8:$G$8,[1]Справочники!$E$14:$H$14,[1]Справочники!$E$16:$H$16,[1]Справочники!$H$18:$J$21</definedName>
    <definedName name="period_list">[1]TEHSHEET!$C$15:$C$19</definedName>
    <definedName name="region_name">[2]Титульный!$F$8</definedName>
    <definedName name="SCOPE_FORMS">[1]TEHSHEET!$R$4:$R$16</definedName>
    <definedName name="SCOPE_PROVER">[1]Справочники!$H$24:$J$27,[1]Справочники!$E$6:$I$6,P1_SCOPE_PROVER</definedName>
    <definedName name="SCOPE_TYPES">[1]TEHSHEET!$C$4:$C$11</definedName>
    <definedName name="SCOPE_YN">[1]TEHSHEET!$S$14:$S$15</definedName>
    <definedName name="spr_ist_f">[1]TEHSHEET!$F$2:$F$6</definedName>
    <definedName name="spr_ist_v">[1]TEHSHEET!$G$2:$G$11</definedName>
    <definedName name="T2_DiapProt">P1_T2_DiapProt,P2_T2_DiapProt</definedName>
    <definedName name="type_tem">[3]Титульный!$F$9</definedName>
    <definedName name="VD">[1]TEHSHEET!$D$1:$D$6</definedName>
    <definedName name="version">[2]Инструкция!$B$3</definedName>
    <definedName name="year">[3]Титульный!$F$7</definedName>
    <definedName name="_xlnm.Print_Titles" localSheetId="3">'п. 14к,26'!$5:$5</definedName>
    <definedName name="_xlnm.Print_Area" localSheetId="3">'п. 14к,26'!$A$1:$H$106</definedName>
    <definedName name="_xlnm.Print_Area" localSheetId="4">'п.35к, 47'!$A$1:$H$103</definedName>
    <definedName name="_xlnm.Print_Area" localSheetId="5">п.68!$A$1:$W$47</definedName>
  </definedNames>
  <calcPr calcId="125725"/>
</workbook>
</file>

<file path=xl/calcChain.xml><?xml version="1.0" encoding="utf-8"?>
<calcChain xmlns="http://schemas.openxmlformats.org/spreadsheetml/2006/main">
  <c r="AJ51" i="11"/>
  <c r="AE51"/>
  <c r="X45"/>
  <c r="D45"/>
  <c r="T44"/>
  <c r="AI43"/>
  <c r="AI54" s="1"/>
  <c r="AK54" s="1"/>
  <c r="AD43"/>
  <c r="AD54" s="1"/>
  <c r="AF54" s="1"/>
  <c r="W43"/>
  <c r="F43"/>
  <c r="W42"/>
  <c r="U42"/>
  <c r="U40"/>
  <c r="H40"/>
  <c r="H41" s="1"/>
  <c r="G40"/>
  <c r="G42" s="1"/>
  <c r="G43" s="1"/>
  <c r="F40"/>
  <c r="F37" s="1"/>
  <c r="F39" s="1"/>
  <c r="AK38"/>
  <c r="AI38"/>
  <c r="AI42" s="1"/>
  <c r="AH38"/>
  <c r="AF38"/>
  <c r="AD38"/>
  <c r="AC38"/>
  <c r="Z38"/>
  <c r="Y38"/>
  <c r="X38"/>
  <c r="O38"/>
  <c r="W38" s="1"/>
  <c r="I38"/>
  <c r="I43" s="1"/>
  <c r="E38"/>
  <c r="V38" s="1"/>
  <c r="D38"/>
  <c r="R37"/>
  <c r="R39" s="1"/>
  <c r="Q37"/>
  <c r="P37"/>
  <c r="C37"/>
  <c r="C42" s="1"/>
  <c r="Z36"/>
  <c r="Y36"/>
  <c r="W36"/>
  <c r="V36"/>
  <c r="U36"/>
  <c r="S36"/>
  <c r="Z35"/>
  <c r="Y35"/>
  <c r="W35"/>
  <c r="V35"/>
  <c r="U35"/>
  <c r="S35"/>
  <c r="Z34"/>
  <c r="Y34"/>
  <c r="W34"/>
  <c r="V34"/>
  <c r="U34"/>
  <c r="S34"/>
  <c r="Z33"/>
  <c r="Y33"/>
  <c r="W33"/>
  <c r="V33"/>
  <c r="U33"/>
  <c r="S33"/>
  <c r="Z32"/>
  <c r="Y32"/>
  <c r="W32"/>
  <c r="V32"/>
  <c r="U32"/>
  <c r="S32"/>
  <c r="Z31"/>
  <c r="Y31"/>
  <c r="W31"/>
  <c r="V31"/>
  <c r="U31"/>
  <c r="S31"/>
  <c r="Z30"/>
  <c r="Y30"/>
  <c r="W30"/>
  <c r="V30"/>
  <c r="U30"/>
  <c r="S30"/>
  <c r="Z29"/>
  <c r="Y29"/>
  <c r="W29"/>
  <c r="V29"/>
  <c r="U29"/>
  <c r="S29"/>
  <c r="Z28"/>
  <c r="Y28"/>
  <c r="W28"/>
  <c r="V28"/>
  <c r="U28"/>
  <c r="S28"/>
  <c r="Z27"/>
  <c r="Y27"/>
  <c r="W27"/>
  <c r="V27"/>
  <c r="U27"/>
  <c r="S27"/>
  <c r="Z26"/>
  <c r="Y26"/>
  <c r="E26"/>
  <c r="Z25"/>
  <c r="Y25"/>
  <c r="O25"/>
  <c r="N25"/>
  <c r="I25"/>
  <c r="E25"/>
  <c r="AH24"/>
  <c r="AC24"/>
  <c r="Z24"/>
  <c r="Y24"/>
  <c r="X24"/>
  <c r="W24"/>
  <c r="U24"/>
  <c r="N24"/>
  <c r="I24"/>
  <c r="I26" s="1"/>
  <c r="E24"/>
  <c r="V24" s="1"/>
  <c r="D24"/>
  <c r="Z23"/>
  <c r="Y23"/>
  <c r="H23"/>
  <c r="E23"/>
  <c r="Z22"/>
  <c r="Y22"/>
  <c r="O22"/>
  <c r="N22"/>
  <c r="I22"/>
  <c r="D22"/>
  <c r="Z21"/>
  <c r="Y21"/>
  <c r="O21"/>
  <c r="N21"/>
  <c r="N23" s="1"/>
  <c r="I21"/>
  <c r="E21"/>
  <c r="AH20"/>
  <c r="AC20"/>
  <c r="Z20"/>
  <c r="Y20"/>
  <c r="X20"/>
  <c r="W20"/>
  <c r="U20"/>
  <c r="I20"/>
  <c r="E20"/>
  <c r="D20"/>
  <c r="Z19"/>
  <c r="Y19"/>
  <c r="W19"/>
  <c r="V19"/>
  <c r="U19"/>
  <c r="S19"/>
  <c r="AH18"/>
  <c r="Z18"/>
  <c r="Y18"/>
  <c r="U18"/>
  <c r="O18"/>
  <c r="W18" s="1"/>
  <c r="N18"/>
  <c r="I18"/>
  <c r="E18"/>
  <c r="V18" s="1"/>
  <c r="D18"/>
  <c r="AH17"/>
  <c r="Z17"/>
  <c r="Y17"/>
  <c r="X17"/>
  <c r="U17"/>
  <c r="O17"/>
  <c r="I17"/>
  <c r="E17"/>
  <c r="V17" s="1"/>
  <c r="D17"/>
  <c r="Z16"/>
  <c r="Y16"/>
  <c r="U16"/>
  <c r="O16"/>
  <c r="W16" s="1"/>
  <c r="N16"/>
  <c r="I16"/>
  <c r="E16"/>
  <c r="V16" s="1"/>
  <c r="AH15"/>
  <c r="AC15"/>
  <c r="Z15"/>
  <c r="Y15"/>
  <c r="X15"/>
  <c r="W15"/>
  <c r="U15"/>
  <c r="I15"/>
  <c r="E15"/>
  <c r="Z14"/>
  <c r="Y14"/>
  <c r="W14"/>
  <c r="V14"/>
  <c r="U14"/>
  <c r="S14"/>
  <c r="AH13"/>
  <c r="AC13"/>
  <c r="Z13"/>
  <c r="Y13"/>
  <c r="X13"/>
  <c r="W13"/>
  <c r="U13"/>
  <c r="I13"/>
  <c r="E13"/>
  <c r="D13"/>
  <c r="D16" s="1"/>
  <c r="Z12"/>
  <c r="Y12"/>
  <c r="W12"/>
  <c r="V12"/>
  <c r="U12"/>
  <c r="S12"/>
  <c r="Z11"/>
  <c r="Y11"/>
  <c r="W11"/>
  <c r="V11"/>
  <c r="U11"/>
  <c r="S11"/>
  <c r="AH10"/>
  <c r="AH12" s="1"/>
  <c r="AC10"/>
  <c r="AC12" s="1"/>
  <c r="Z10"/>
  <c r="Y10"/>
  <c r="X10"/>
  <c r="X12" s="1"/>
  <c r="W10"/>
  <c r="U10"/>
  <c r="I10"/>
  <c r="I12" s="1"/>
  <c r="E10"/>
  <c r="D10"/>
  <c r="Z9"/>
  <c r="Y9"/>
  <c r="X9"/>
  <c r="AH9" s="1"/>
  <c r="U9"/>
  <c r="O9"/>
  <c r="W9" s="1"/>
  <c r="N9"/>
  <c r="E9"/>
  <c r="V9" s="1"/>
  <c r="D9"/>
  <c r="AK8"/>
  <c r="AI8"/>
  <c r="AH8"/>
  <c r="AF8"/>
  <c r="AD8"/>
  <c r="AC8"/>
  <c r="Z8"/>
  <c r="Y8"/>
  <c r="X8"/>
  <c r="W8"/>
  <c r="U8"/>
  <c r="N8"/>
  <c r="I8"/>
  <c r="E8"/>
  <c r="D8"/>
  <c r="AK7"/>
  <c r="AI7"/>
  <c r="AH7"/>
  <c r="AF7"/>
  <c r="AD7"/>
  <c r="AC7"/>
  <c r="Z7"/>
  <c r="Y7"/>
  <c r="X7"/>
  <c r="V7"/>
  <c r="U7"/>
  <c r="S7"/>
  <c r="O7"/>
  <c r="O37" s="1"/>
  <c r="I7"/>
  <c r="D7"/>
  <c r="AK6"/>
  <c r="AI6"/>
  <c r="AI49" s="1"/>
  <c r="AH6"/>
  <c r="AF6"/>
  <c r="AF49" s="1"/>
  <c r="AD6"/>
  <c r="AC6"/>
  <c r="Z6"/>
  <c r="Y6"/>
  <c r="X6"/>
  <c r="T6"/>
  <c r="T37" s="1"/>
  <c r="I6"/>
  <c r="E6"/>
  <c r="E37" s="1"/>
  <c r="D6"/>
  <c r="D37" l="1"/>
  <c r="D39" s="1"/>
  <c r="D40" s="1"/>
  <c r="D41" s="1"/>
  <c r="AD49"/>
  <c r="AK49"/>
  <c r="AD42"/>
  <c r="AK56"/>
  <c r="F41"/>
  <c r="AF56"/>
  <c r="S37"/>
  <c r="E40"/>
  <c r="E42" s="1"/>
  <c r="E39"/>
  <c r="S39" s="1"/>
  <c r="S6"/>
  <c r="U6"/>
  <c r="W6"/>
  <c r="AC49"/>
  <c r="AC37"/>
  <c r="O39"/>
  <c r="W7"/>
  <c r="S8"/>
  <c r="V8"/>
  <c r="S10"/>
  <c r="V10"/>
  <c r="S13"/>
  <c r="V13"/>
  <c r="S15"/>
  <c r="V15"/>
  <c r="S16"/>
  <c r="W17"/>
  <c r="S18"/>
  <c r="S20"/>
  <c r="V20"/>
  <c r="O23"/>
  <c r="AD40"/>
  <c r="AD37" s="1"/>
  <c r="AK60"/>
  <c r="AK62" s="1"/>
  <c r="I37"/>
  <c r="I39" s="1"/>
  <c r="I40" s="1"/>
  <c r="I41" s="1"/>
  <c r="W37"/>
  <c r="U37"/>
  <c r="T39"/>
  <c r="V37"/>
  <c r="V6"/>
  <c r="X50"/>
  <c r="X37"/>
  <c r="AH49"/>
  <c r="AH37"/>
  <c r="S9"/>
  <c r="N17"/>
  <c r="S17"/>
  <c r="I23"/>
  <c r="AI40"/>
  <c r="AI37" s="1"/>
  <c r="AJ49" s="1"/>
  <c r="N26"/>
  <c r="O26"/>
  <c r="S38"/>
  <c r="C39"/>
  <c r="G41"/>
  <c r="H42"/>
  <c r="H43" s="1"/>
  <c r="AH46"/>
  <c r="AD51"/>
  <c r="S24"/>
  <c r="AC46"/>
  <c r="AI51"/>
  <c r="O11" i="7"/>
  <c r="I11" s="1"/>
  <c r="E11"/>
  <c r="A1"/>
  <c r="O11" i="6"/>
  <c r="A1"/>
  <c r="Y37" i="11" l="1"/>
  <c r="Z37"/>
  <c r="AE49"/>
  <c r="E43"/>
  <c r="V42"/>
  <c r="S42"/>
  <c r="AH50"/>
  <c r="AH40"/>
  <c r="AH42" s="1"/>
  <c r="O40"/>
  <c r="AJ46"/>
  <c r="AJ47"/>
  <c r="AF52"/>
  <c r="AK52" s="1"/>
  <c r="AL52" s="1"/>
  <c r="AF51"/>
  <c r="AK51" s="1"/>
  <c r="AL51" s="1"/>
  <c r="N37"/>
  <c r="X40"/>
  <c r="V39"/>
  <c r="W39"/>
  <c r="AC50"/>
  <c r="AC40"/>
  <c r="AF40" s="1"/>
  <c r="V40"/>
  <c r="S40"/>
  <c r="G11" i="7"/>
  <c r="F11"/>
  <c r="AC42" i="11" l="1"/>
  <c r="N39"/>
  <c r="N40" s="1"/>
  <c r="N41" s="1"/>
  <c r="S43"/>
  <c r="V43"/>
  <c r="Z40"/>
  <c r="Z42" s="1"/>
  <c r="Z43" s="1"/>
  <c r="AA40"/>
  <c r="X42"/>
  <c r="W40"/>
  <c r="O41"/>
  <c r="AH43"/>
  <c r="AK42"/>
  <c r="Y40"/>
  <c r="Y42" s="1"/>
  <c r="Y43" s="1"/>
  <c r="AK40" l="1"/>
  <c r="AK43"/>
  <c r="AL43" s="1"/>
  <c r="AK37"/>
  <c r="AC23"/>
  <c r="AH23" s="1"/>
  <c r="X43"/>
  <c r="AB43" s="1"/>
  <c r="AA42"/>
  <c r="AC22"/>
  <c r="AH22" s="1"/>
  <c r="AC21"/>
  <c r="AH21" s="1"/>
  <c r="AC14"/>
  <c r="AH14" s="1"/>
  <c r="AF42"/>
  <c r="AC43"/>
  <c r="AF37" l="1"/>
  <c r="AG49" s="1"/>
  <c r="AF43"/>
  <c r="AF58"/>
  <c r="AK58"/>
  <c r="AL49"/>
  <c r="AM62"/>
  <c r="AG43" l="1"/>
  <c r="AE47" s="1"/>
  <c r="AC47"/>
</calcChain>
</file>

<file path=xl/sharedStrings.xml><?xml version="1.0" encoding="utf-8"?>
<sst xmlns="http://schemas.openxmlformats.org/spreadsheetml/2006/main" count="847" uniqueCount="379">
  <si>
    <t>количество организаций</t>
  </si>
  <si>
    <t>Фактические данные за 2012 год</t>
  </si>
  <si>
    <t>Справочно</t>
  </si>
  <si>
    <t>Установленная мощность системы коммунальной инфраструктуры - паспортная (м3/час)</t>
  </si>
  <si>
    <t>Подключенная мощность абонентов (м3/час)</t>
  </si>
  <si>
    <t>Резервная (свободная) мощность системы коммунальной инфраструктуры (м3/час)</t>
  </si>
  <si>
    <t>Количество поданных и зарегистрированных заявок на подключение (шт.)</t>
  </si>
  <si>
    <t>Необходимая мощность для подключения новых потребителей (согласно поданным заявкам на подключение) (м3/час)</t>
  </si>
  <si>
    <t>Количество отказов в подключении в связи с недостатком свободной мощности (шт.)</t>
  </si>
  <si>
    <t>Количество отказов в подключении по другим причинам (шт.)</t>
  </si>
  <si>
    <t>Количество выданных техусловий на подключение (шт.)</t>
  </si>
  <si>
    <t>Количество исполненных заявок на подключение (включая заявки выданные в предыдущие периоды) (шт.)</t>
  </si>
  <si>
    <t>Установленный тариф за подключение к системе (руб./м3/час)</t>
  </si>
  <si>
    <t>Фактический размер присоединенной мощности (м3/час)</t>
  </si>
  <si>
    <t>Плата за подключение к сетям, руб.</t>
  </si>
  <si>
    <t>Ответственная служба по приему и обработке заявок на подключение (адрес, телефон)</t>
  </si>
  <si>
    <t>(83540)2-13-56</t>
  </si>
  <si>
    <t xml:space="preserve">Информация, связанная с установленной платой за подключение к системам коммунальной инфраструктуры </t>
  </si>
  <si>
    <r>
      <t>в</t>
    </r>
    <r>
      <rPr>
        <b/>
        <sz val="12"/>
        <color indexed="10"/>
        <rFont val="Tahoma"/>
        <family val="2"/>
        <charset val="204"/>
      </rPr>
      <t xml:space="preserve"> сфере холодного водоснабжения</t>
    </r>
  </si>
  <si>
    <r>
      <t>в</t>
    </r>
    <r>
      <rPr>
        <b/>
        <sz val="12"/>
        <color indexed="10"/>
        <rFont val="Tahoma"/>
        <family val="2"/>
        <charset val="204"/>
      </rPr>
      <t xml:space="preserve"> сфере водоотведения</t>
    </r>
  </si>
  <si>
    <t>Калькуляция расходов водоснабжения ООО "Теплоэнергосети" (Атлашевское сельское поселение Чебоксарского района)</t>
  </si>
  <si>
    <t>№ п/п</t>
  </si>
  <si>
    <t>Наименование показателя</t>
  </si>
  <si>
    <t>Единицы измерения</t>
  </si>
  <si>
    <t>Факт I полугодие 2012 года</t>
  </si>
  <si>
    <t>2013 год по предложению эксперта</t>
  </si>
  <si>
    <t>На период регулирования 01.01.2013 - 30.06.2013</t>
  </si>
  <si>
    <t>На период регулирования 01.07.2013 - 31.12.2013</t>
  </si>
  <si>
    <t>2013 год по предложению организации</t>
  </si>
  <si>
    <t>Является ли организация плательщиком НДС</t>
  </si>
  <si>
    <t>НЕТ</t>
  </si>
  <si>
    <t>1</t>
  </si>
  <si>
    <t>Объем реализованной воды</t>
  </si>
  <si>
    <t>тыс.м3</t>
  </si>
  <si>
    <t>2</t>
  </si>
  <si>
    <t>Себестоимость</t>
  </si>
  <si>
    <t>тыс.руб.</t>
  </si>
  <si>
    <t>2.1</t>
  </si>
  <si>
    <t>Реагенты</t>
  </si>
  <si>
    <t xml:space="preserve"> </t>
  </si>
  <si>
    <t>2.2</t>
  </si>
  <si>
    <t>Затраты на покупную электрическую энергию, по уровням напряжения</t>
  </si>
  <si>
    <t>2.2.1</t>
  </si>
  <si>
    <t>энергия НН (0,4 кВ и ниже)</t>
  </si>
  <si>
    <t>2.2.1.1</t>
  </si>
  <si>
    <t>тариф на энергию</t>
  </si>
  <si>
    <t>руб/кВт.ч</t>
  </si>
  <si>
    <t>2.2.1.2</t>
  </si>
  <si>
    <t>объем энергии</t>
  </si>
  <si>
    <t>тыс.кВт.ч</t>
  </si>
  <si>
    <t>2.2.2</t>
  </si>
  <si>
    <t>заявленная мощность по НН (0,4 кВ и ниже)</t>
  </si>
  <si>
    <t>2.2.2.1</t>
  </si>
  <si>
    <t>тариф на заявленную мощность</t>
  </si>
  <si>
    <t>руб./MВт</t>
  </si>
  <si>
    <t>2.2.2.2</t>
  </si>
  <si>
    <t>объем мощности</t>
  </si>
  <si>
    <t>МВт</t>
  </si>
  <si>
    <t>2.2.3</t>
  </si>
  <si>
    <t>энергия СН 2 (1-20 кВ)</t>
  </si>
  <si>
    <t>2.2.3.1</t>
  </si>
  <si>
    <t>2.2.3.2</t>
  </si>
  <si>
    <t>2.2.4</t>
  </si>
  <si>
    <t>заявленная мощность по СН 2 (1-20 кВ)</t>
  </si>
  <si>
    <t>2.2.4.1</t>
  </si>
  <si>
    <t>2.2.4.2</t>
  </si>
  <si>
    <t>2.2.5</t>
  </si>
  <si>
    <t>энергия СН 1 (35 кВ)</t>
  </si>
  <si>
    <t>2.2.5.1</t>
  </si>
  <si>
    <t>2.2.5.2</t>
  </si>
  <si>
    <t>2.2.6</t>
  </si>
  <si>
    <t>заявленная мощность по СН 1 (35 кВ)</t>
  </si>
  <si>
    <t>2.2.6.1</t>
  </si>
  <si>
    <t>2.2.6.2</t>
  </si>
  <si>
    <t>2.2.7</t>
  </si>
  <si>
    <t>энергия ВН (110 кВ и выше)</t>
  </si>
  <si>
    <t>2.2.7.1</t>
  </si>
  <si>
    <t>2.2.7.2</t>
  </si>
  <si>
    <t>2.2.8</t>
  </si>
  <si>
    <t>заявленная мощность по ВН (110 кВ и выше)</t>
  </si>
  <si>
    <t>2.2.8.1</t>
  </si>
  <si>
    <t>2.2.8.2</t>
  </si>
  <si>
    <t>2.3</t>
  </si>
  <si>
    <t>Расходы на оплату труда основного производственного персонала</t>
  </si>
  <si>
    <t>2.3.1</t>
  </si>
  <si>
    <t>среднемесячная оплата труда</t>
  </si>
  <si>
    <t>руб.</t>
  </si>
  <si>
    <t>2.3.2</t>
  </si>
  <si>
    <t>численность производственного персонала, распределяемого на регулируемый вид деятельности</t>
  </si>
  <si>
    <t>чел</t>
  </si>
  <si>
    <t>2.4</t>
  </si>
  <si>
    <t>Отчисления на социальные нужды от расходов на оплату труда основного производственного персонала</t>
  </si>
  <si>
    <t>2.5</t>
  </si>
  <si>
    <t>Амортизация основных средств</t>
  </si>
  <si>
    <t>2.6</t>
  </si>
  <si>
    <t>Ремонт и техническое обслуживание основных средств, в том числе:</t>
  </si>
  <si>
    <t>2.6.1</t>
  </si>
  <si>
    <t>капитальный ремонт основных средств</t>
  </si>
  <si>
    <t>2.6.2</t>
  </si>
  <si>
    <t>заработная плата ремонтного персонала</t>
  </si>
  <si>
    <t>2.6.2.1</t>
  </si>
  <si>
    <t>среднемесячная заработная плата</t>
  </si>
  <si>
    <t>0</t>
  </si>
  <si>
    <t>2.6.2.2</t>
  </si>
  <si>
    <t>численность ремонтного персонала</t>
  </si>
  <si>
    <t>2.6.3</t>
  </si>
  <si>
    <t>отчисления на соц.нужды от заработной платы ремонтного персонала</t>
  </si>
  <si>
    <t>2.6.4</t>
  </si>
  <si>
    <t>другие расходы на ремонт и техобслуживание</t>
  </si>
  <si>
    <t>2.6.4.1</t>
  </si>
  <si>
    <t>2.7</t>
  </si>
  <si>
    <t>Материалы и запасные части</t>
  </si>
  <si>
    <t>2.8</t>
  </si>
  <si>
    <t>Прочие прямые расходы</t>
  </si>
  <si>
    <t>2.8.1</t>
  </si>
  <si>
    <t>услуги по транспортированию неочищенной воды, оказываемые сторонними организациями</t>
  </si>
  <si>
    <t>2.8.2</t>
  </si>
  <si>
    <t>услуги холодного водоснабжения по очистке воды, оказываемые сторонними организациями</t>
  </si>
  <si>
    <t>2.8.3</t>
  </si>
  <si>
    <t>услуги холодного водоснабжения по транспортированию воды, оказываемые сторонними организациями</t>
  </si>
  <si>
    <t>2.8.4</t>
  </si>
  <si>
    <t>другие прямые расходы</t>
  </si>
  <si>
    <t>2.8.4.1</t>
  </si>
  <si>
    <t>проведение анализов воды</t>
  </si>
  <si>
    <t>2.8.4.2</t>
  </si>
  <si>
    <t>2.9</t>
  </si>
  <si>
    <t>Цеховые расходы, в том числе:</t>
  </si>
  <si>
    <t>2.9.1</t>
  </si>
  <si>
    <t>заработная плата цехового персонала</t>
  </si>
  <si>
    <t>2.9.1.1</t>
  </si>
  <si>
    <t>2.9.1.2</t>
  </si>
  <si>
    <t>численность персонала</t>
  </si>
  <si>
    <t>2.9.2</t>
  </si>
  <si>
    <t>отчисления на соц.нужды от заработной платы цехового персонала</t>
  </si>
  <si>
    <t>2.9.3</t>
  </si>
  <si>
    <t>прочие расходы</t>
  </si>
  <si>
    <t>2.10</t>
  </si>
  <si>
    <t>Покупная вода, в том числе:</t>
  </si>
  <si>
    <t>2.10.1</t>
  </si>
  <si>
    <t>покупка потерь</t>
  </si>
  <si>
    <t>2.11</t>
  </si>
  <si>
    <t>Расходы на проведение АВР</t>
  </si>
  <si>
    <t>2.12</t>
  </si>
  <si>
    <t>Общеэксплуатационные расходы, в том числе:</t>
  </si>
  <si>
    <t>2.12.1</t>
  </si>
  <si>
    <t>заработная плата АУП</t>
  </si>
  <si>
    <t>2.12.1.1</t>
  </si>
  <si>
    <t>2.12.1.2</t>
  </si>
  <si>
    <t>2.12.2</t>
  </si>
  <si>
    <t>отчисления на соц.нужды от заработной платы АУП</t>
  </si>
  <si>
    <t>2.12.3</t>
  </si>
  <si>
    <t>заработная плата прочего общехозяйственного персонала</t>
  </si>
  <si>
    <t>2.12.3.1</t>
  </si>
  <si>
    <t>2.12.3.2</t>
  </si>
  <si>
    <t>численность прочего общехозяйственного персонала</t>
  </si>
  <si>
    <t>2.12.4</t>
  </si>
  <si>
    <t>отчисления на соц. нужды от заработной платы прочего общехозяйственного персонала</t>
  </si>
  <si>
    <t>2.13</t>
  </si>
  <si>
    <t>Целевые средства на НИОКР</t>
  </si>
  <si>
    <t>2.14</t>
  </si>
  <si>
    <t>Средства на страхование</t>
  </si>
  <si>
    <t>2.15</t>
  </si>
  <si>
    <t>Плата за предельно допустимые выбросы (сбросы) загрязняющих веществ</t>
  </si>
  <si>
    <t>2.16</t>
  </si>
  <si>
    <t>Отчисления в ремонтный фонд в случае его формирования</t>
  </si>
  <si>
    <t>2.17</t>
  </si>
  <si>
    <t>Непроизводственные расходы (налоги и другие обязательные платежи и сборы) всего, в том числе:</t>
  </si>
  <si>
    <t>2.17.1</t>
  </si>
  <si>
    <t>налог на землю</t>
  </si>
  <si>
    <t>2.17.2</t>
  </si>
  <si>
    <t>транспортный налог</t>
  </si>
  <si>
    <t>2.17.3</t>
  </si>
  <si>
    <t>водный налог</t>
  </si>
  <si>
    <t>2.17.4</t>
  </si>
  <si>
    <t>другие налоги</t>
  </si>
  <si>
    <t>2.17.5</t>
  </si>
  <si>
    <t>2.18</t>
  </si>
  <si>
    <t>Внереализационные расходы</t>
  </si>
  <si>
    <t>2.18.1</t>
  </si>
  <si>
    <t>резервы по сомнительным долгам</t>
  </si>
  <si>
    <t>2.18.2</t>
  </si>
  <si>
    <t>2.19</t>
  </si>
  <si>
    <t>Другие затраты, относимые на себестоимость продукции всего, в том числе:</t>
  </si>
  <si>
    <t>2.19.1</t>
  </si>
  <si>
    <t>аренда основных средств</t>
  </si>
  <si>
    <t>2.19.2</t>
  </si>
  <si>
    <t>лизинг</t>
  </si>
  <si>
    <t>2.19.3</t>
  </si>
  <si>
    <t>ГСМ</t>
  </si>
  <si>
    <t>2.19.4</t>
  </si>
  <si>
    <t>прочие общехозяйственные расходы</t>
  </si>
  <si>
    <t>2.19.5</t>
  </si>
  <si>
    <t>3</t>
  </si>
  <si>
    <t>Расходы из прибыли</t>
  </si>
  <si>
    <t>3.1</t>
  </si>
  <si>
    <t>Прибыль на развитие производства</t>
  </si>
  <si>
    <t>3.2</t>
  </si>
  <si>
    <t>Прибыль на социальное развитие</t>
  </si>
  <si>
    <t>3.3</t>
  </si>
  <si>
    <t>Прибыль на поощрение</t>
  </si>
  <si>
    <t>3.4</t>
  </si>
  <si>
    <t>Прибыль на прочие цели</t>
  </si>
  <si>
    <t>3.5</t>
  </si>
  <si>
    <t>Налоги, сборы, платежи - всего, в том числе:</t>
  </si>
  <si>
    <t>3.5.1</t>
  </si>
  <si>
    <t>на прибыль</t>
  </si>
  <si>
    <t>3.5.2</t>
  </si>
  <si>
    <t>на имущество</t>
  </si>
  <si>
    <t>3.5.3</t>
  </si>
  <si>
    <t>3.5.3.1</t>
  </si>
  <si>
    <t>УСН</t>
  </si>
  <si>
    <t>4</t>
  </si>
  <si>
    <t>Тарифная выручка без НДС</t>
  </si>
  <si>
    <t>5.1</t>
  </si>
  <si>
    <t>Среднеотпускной тариф, без НДС</t>
  </si>
  <si>
    <t>руб./м3</t>
  </si>
  <si>
    <t>18,09</t>
  </si>
  <si>
    <t>11,34</t>
  </si>
  <si>
    <t>11,03</t>
  </si>
  <si>
    <t>11,75</t>
  </si>
  <si>
    <t>16,88</t>
  </si>
  <si>
    <t>5.2</t>
  </si>
  <si>
    <t>Среднеотпускной тариф, с НДС</t>
  </si>
  <si>
    <t>руб./м4</t>
  </si>
  <si>
    <t>Действующий тариф с 01.09.2012 г.</t>
  </si>
  <si>
    <t>Рост</t>
  </si>
  <si>
    <t>Калькуляция расходов водоотведения ООО "Теплоэнергосети" (Атлашевское сельское поселение Чебоксарского района)</t>
  </si>
  <si>
    <t>Пропущено сточных вод всего</t>
  </si>
  <si>
    <t>услуги по транспортированию стоков, оказываемые сторонними организациями</t>
  </si>
  <si>
    <t>услуги по очистке стоков и утилизации сточной жидкости, оказываемые сторонними организациями</t>
  </si>
  <si>
    <t>услуги по утилизации осадка, оказываемые сторонними организациями</t>
  </si>
  <si>
    <t>2.10.1.1</t>
  </si>
  <si>
    <t>2.10.1.2</t>
  </si>
  <si>
    <t>2.10.2</t>
  </si>
  <si>
    <t>2.10.3</t>
  </si>
  <si>
    <t>2.10.3.1</t>
  </si>
  <si>
    <t>2.10.3.2</t>
  </si>
  <si>
    <t>2.10.4</t>
  </si>
  <si>
    <t>2.15.1</t>
  </si>
  <si>
    <t>2.15.2</t>
  </si>
  <si>
    <t>2.15.3</t>
  </si>
  <si>
    <t>2.15.4</t>
  </si>
  <si>
    <t>2.16.1</t>
  </si>
  <si>
    <t>2.16.2</t>
  </si>
  <si>
    <t>прочие общеэксплуатационные расходы</t>
  </si>
  <si>
    <t>7,80</t>
  </si>
  <si>
    <t>8,45</t>
  </si>
  <si>
    <t>8,18</t>
  </si>
  <si>
    <t>8,71</t>
  </si>
  <si>
    <t>10,36</t>
  </si>
  <si>
    <t>Таблица N Т1</t>
  </si>
  <si>
    <r>
      <t xml:space="preserve">Калькуляция расходов, связанных с производством, передачей  и сбытом тепловой энергии, </t>
    </r>
    <r>
      <rPr>
        <b/>
        <sz val="12"/>
        <rFont val="Times New Roman"/>
        <family val="1"/>
        <charset val="204"/>
      </rPr>
      <t>ООО "Теплоэнергосети"</t>
    </r>
    <r>
      <rPr>
        <sz val="12"/>
        <rFont val="Times New Roman"/>
        <family val="1"/>
      </rPr>
      <t>, на 2013 год</t>
    </r>
  </si>
  <si>
    <t xml:space="preserve">№№ п.п. </t>
  </si>
  <si>
    <t xml:space="preserve">Калькуляционные статьи затрат    </t>
  </si>
  <si>
    <t>Расчет теплоснабжающей организации</t>
  </si>
  <si>
    <t>Администрация</t>
  </si>
  <si>
    <t>Расчет Госслужбы</t>
  </si>
  <si>
    <t>Расчет ГС</t>
  </si>
  <si>
    <t>в том числе</t>
  </si>
  <si>
    <t>Уд. вес., 
%</t>
  </si>
  <si>
    <t>Прирост 
к тарифу 
2012г.</t>
  </si>
  <si>
    <t>Кугеси</t>
  </si>
  <si>
    <t>Атлашево</t>
  </si>
  <si>
    <t xml:space="preserve"> 2011 год</t>
  </si>
  <si>
    <t>Базовый период - 2012 год</t>
  </si>
  <si>
    <t>Уд.
вес,
%</t>
  </si>
  <si>
    <t>Период
регулиро-вания - 2013 год</t>
  </si>
  <si>
    <t>2013 год</t>
  </si>
  <si>
    <t xml:space="preserve">Прирост
к 
тарифу
2011 г.
</t>
  </si>
  <si>
    <t>Период
регули-
рования - 2013 год</t>
  </si>
  <si>
    <t>Прирост к
 тарифу
 2011 г.</t>
  </si>
  <si>
    <t>Откло-
нение</t>
  </si>
  <si>
    <t>с 01.01.2013г. 
по 30.06.2013г.</t>
  </si>
  <si>
    <t>с 01.07.2013г. 
по 31.12.2013г.</t>
  </si>
  <si>
    <t>Прирост
 к тарифу 
31.12.2012г.</t>
  </si>
  <si>
    <t>Предус-мотре-но в тарифе</t>
  </si>
  <si>
    <t>Факт</t>
  </si>
  <si>
    <t>др. поселения</t>
  </si>
  <si>
    <t>Факт 9 месяцев</t>
  </si>
  <si>
    <t>Факт 9 месяцев Кугеси</t>
  </si>
  <si>
    <t>Факт 9 месяцев Атлашево</t>
  </si>
  <si>
    <t>Факт 9 месяцев Тренькасы</t>
  </si>
  <si>
    <t>Факт 9 месяцев др. поселения</t>
  </si>
  <si>
    <t>Оценка  за год</t>
  </si>
  <si>
    <t>1.</t>
  </si>
  <si>
    <t>Топливо на технологические цели</t>
  </si>
  <si>
    <t>2.</t>
  </si>
  <si>
    <t>Вода на технологические цели</t>
  </si>
  <si>
    <t>3.</t>
  </si>
  <si>
    <t>Электрическая энергия на технологические нужды</t>
  </si>
  <si>
    <t>4.</t>
  </si>
  <si>
    <t>Реагенты (соль)</t>
  </si>
  <si>
    <t>5.</t>
  </si>
  <si>
    <t>Основная оплата  труда производственных рабочих</t>
  </si>
  <si>
    <t>6.</t>
  </si>
  <si>
    <t>Дополнительная оплата труда производственных рабочих</t>
  </si>
  <si>
    <t>7.</t>
  </si>
  <si>
    <t>Отчисления на  соц.  нужды  с  оплаты производственных рабочих</t>
  </si>
  <si>
    <t>8.</t>
  </si>
  <si>
    <t>Расходы по содержанию и  эксплуатации оборудования, в том числе:</t>
  </si>
  <si>
    <t>8.1</t>
  </si>
  <si>
    <t>амортизация  производственного оборудования</t>
  </si>
  <si>
    <t>8.2</t>
  </si>
  <si>
    <t>Заработная плата ремонтного персонала с отчислениями на соц.нужды.</t>
  </si>
  <si>
    <t>8.3</t>
  </si>
  <si>
    <t>другие  расходы   по     содержанию и эксплуатации оборудования</t>
  </si>
  <si>
    <t>9.</t>
  </si>
  <si>
    <t>Расходы по подготовке и освоению производства (пусковые работы)(ремонт и техобслуживание),в т.ч.</t>
  </si>
  <si>
    <t>9.1.</t>
  </si>
  <si>
    <t xml:space="preserve">текущий ремонт </t>
  </si>
  <si>
    <t>9.2.</t>
  </si>
  <si>
    <t>капитальный ремонт</t>
  </si>
  <si>
    <t>10.</t>
  </si>
  <si>
    <t>Цеховые расходы</t>
  </si>
  <si>
    <t>10.1.</t>
  </si>
  <si>
    <t>Заработная плата цехового персонала с отчисл.</t>
  </si>
  <si>
    <t>10.2.</t>
  </si>
  <si>
    <t>Арендная плата</t>
  </si>
  <si>
    <t>10.3.</t>
  </si>
  <si>
    <t>Прочие</t>
  </si>
  <si>
    <t>11.</t>
  </si>
  <si>
    <t>Общехозяйственные расходы,  всего том числе:</t>
  </si>
  <si>
    <t>Заработная плата АУП персонала с отчисл.</t>
  </si>
  <si>
    <t>11.1.</t>
  </si>
  <si>
    <t>11.2.</t>
  </si>
  <si>
    <t>Плата за предельно допустимые выбросы (сбросы) 
загрязняющих веществ</t>
  </si>
  <si>
    <t>11.3.</t>
  </si>
  <si>
    <t>Отчисления в ремонтный фонд в  случае его формирования</t>
  </si>
  <si>
    <t>11.4.</t>
  </si>
  <si>
    <t>Непроизводственные расходы (налоги и другие обязательные платежи и  сборы), всего, в т.ч.:</t>
  </si>
  <si>
    <t>- налог на землю и т.д.</t>
  </si>
  <si>
    <t>11.5.</t>
  </si>
  <si>
    <t>Другие    затраты,       относимые на себестоимость продукции всего, в том числе:</t>
  </si>
  <si>
    <t>11.5.1</t>
  </si>
  <si>
    <t>12.</t>
  </si>
  <si>
    <t>Недополученный по независящим причинам доход</t>
  </si>
  <si>
    <t>13.</t>
  </si>
  <si>
    <t>Избыток   средств,  полученнный в предыдущем периоде регулирования</t>
  </si>
  <si>
    <t>14.</t>
  </si>
  <si>
    <t>Итого производственные расходы</t>
  </si>
  <si>
    <t>15.</t>
  </si>
  <si>
    <t>Полезный     отпуск     теплоэнергии, тыс.Гкал</t>
  </si>
  <si>
    <t>16.</t>
  </si>
  <si>
    <t>Себестоимость 1 Гкал, руб/Гкал</t>
  </si>
  <si>
    <t>17.</t>
  </si>
  <si>
    <t>Прибыль (налог 1 %)</t>
  </si>
  <si>
    <t>18.</t>
  </si>
  <si>
    <t>Рентабельность , в %</t>
  </si>
  <si>
    <t>19.</t>
  </si>
  <si>
    <t>Необходимая валовая выручка</t>
  </si>
  <si>
    <t>20.</t>
  </si>
  <si>
    <t>Средний тариф, руб./Гкал. с НДС</t>
  </si>
  <si>
    <t>21.</t>
  </si>
  <si>
    <t>НВВ расчетная</t>
  </si>
  <si>
    <t>22.</t>
  </si>
  <si>
    <t>Средняя заработная плата производственных рабочих</t>
  </si>
  <si>
    <t>Тариф с 01.01.2012г. по 30.06.2012г., руб./Гкал. 
с НДС</t>
  </si>
  <si>
    <t>Тариф с 01.09.2012г. по 31.12.2013г., руб./Гкал. 
с НДС</t>
  </si>
  <si>
    <t>Тариф с 01.07.2012г. по 31.12.2012г., руб./Гкал. 
с НДС</t>
  </si>
  <si>
    <t>Насосные станции и очистные соотужения</t>
  </si>
  <si>
    <t>Скважины</t>
  </si>
  <si>
    <t>Исключить</t>
  </si>
  <si>
    <t>Жилфонд Н.Тренькасы</t>
  </si>
  <si>
    <t>Жилфонд п.Н.Атлашево</t>
  </si>
  <si>
    <t>МОП</t>
  </si>
  <si>
    <t>Электрохозяйство</t>
  </si>
  <si>
    <t>ПОДРАЗДЕЛЕНИЯ ООО "Теплоэнергосети"</t>
  </si>
  <si>
    <t>Скважина № 1 п. Н. Атлашево</t>
  </si>
  <si>
    <t>Скважина № 2 п. Н. Атлашево</t>
  </si>
  <si>
    <t>Скважина № 2А п. Н. Атлашево</t>
  </si>
  <si>
    <t>Скважина № 3 п. Н. Атлашево</t>
  </si>
  <si>
    <t>Скважина № 4 п. Н. Атлашево</t>
  </si>
  <si>
    <t>Скважина № 5 п. Н. Атлашево</t>
  </si>
  <si>
    <t>Очистные сооружения п. Н. Атлашево</t>
  </si>
  <si>
    <t>КНС п. Н. Атлашево</t>
  </si>
  <si>
    <t>Протяженность сетей в однотрубном исчислении, км</t>
  </si>
  <si>
    <t>Водоснабжение и водоотведение, горячее водоснабжение</t>
  </si>
  <si>
    <t>Централизованные тепловые пункты</t>
  </si>
  <si>
    <t>ЦТП п. Н. Атлашево</t>
  </si>
</sst>
</file>

<file path=xl/styles.xml><?xml version="1.0" encoding="utf-8"?>
<styleSheet xmlns="http://schemas.openxmlformats.org/spreadsheetml/2006/main">
  <numFmts count="28">
    <numFmt numFmtId="44" formatCode="_-* #,##0.00&quot;р.&quot;_-;\-* #,##0.00&quot;р.&quot;_-;_-* &quot;-&quot;??&quot;р.&quot;_-;_-@_-"/>
    <numFmt numFmtId="43" formatCode="_-* #,##0.00_р_._-;\-* #,##0.00_р_._-;_-* &quot;-&quot;??_р_._-;_-@_-"/>
    <numFmt numFmtId="164" formatCode="0.000"/>
    <numFmt numFmtId="165" formatCode="#,##0.000"/>
    <numFmt numFmtId="166" formatCode="0.0%"/>
    <numFmt numFmtId="167" formatCode="0.0%_);\(0.0%\)"/>
    <numFmt numFmtId="168" formatCode="#,##0_);[Red]\(#,##0\)"/>
    <numFmt numFmtId="169" formatCode="#.##0\.00"/>
    <numFmt numFmtId="170" formatCode="#\.00"/>
    <numFmt numFmtId="171" formatCode="\$#\.00"/>
    <numFmt numFmtId="172" formatCode="#\."/>
    <numFmt numFmtId="173" formatCode="General_)"/>
    <numFmt numFmtId="174" formatCode="_-* #,##0&quot;đ.&quot;_-;\-* #,##0&quot;đ.&quot;_-;_-* &quot;-&quot;&quot;đ.&quot;_-;_-@_-"/>
    <numFmt numFmtId="175" formatCode="_-* #,##0.00&quot;đ.&quot;_-;\-* #,##0.00&quot;đ.&quot;_-;_-* &quot;-&quot;??&quot;đ.&quot;_-;_-@_-"/>
    <numFmt numFmtId="176" formatCode="_-* #,##0_-;\-* #,##0_-;_-* &quot;-&quot;_-;_-@_-"/>
    <numFmt numFmtId="177" formatCode="_-* #,##0.00_-;\-* #,##0.00_-;_-* &quot;-&quot;??_-;_-@_-"/>
    <numFmt numFmtId="178" formatCode="&quot;$&quot;#,##0_);[Red]\(&quot;$&quot;#,##0\)"/>
    <numFmt numFmtId="179" formatCode="_-&quot;Ј&quot;* #,##0.00_-;\-&quot;Ј&quot;* #,##0.00_-;_-&quot;Ј&quot;* &quot;-&quot;??_-;_-@_-"/>
    <numFmt numFmtId="180" formatCode="\$#,##0\ ;\(\$#,##0\)"/>
    <numFmt numFmtId="181" formatCode="_-* #,##0.00[$€-1]_-;\-* #,##0.00[$€-1]_-;_-* &quot;-&quot;??[$€-1]_-"/>
    <numFmt numFmtId="182" formatCode="0.0"/>
    <numFmt numFmtId="183" formatCode="#,##0_);[Blue]\(#,##0\)"/>
    <numFmt numFmtId="184" formatCode="_-* #,##0_đ_._-;\-* #,##0_đ_._-;_-* &quot;-&quot;_đ_._-;_-@_-"/>
    <numFmt numFmtId="185" formatCode="_-* #,##0.00_đ_._-;\-* #,##0.00_đ_._-;_-* &quot;-&quot;??_đ_._-;_-@_-"/>
    <numFmt numFmtId="186" formatCode="_-* #,##0\ _р_._-;\-* #,##0\ _р_._-;_-* &quot;-&quot;\ _р_._-;_-@_-"/>
    <numFmt numFmtId="187" formatCode="_-* #,##0.00\ _р_._-;\-* #,##0.00\ _р_._-;_-* &quot;-&quot;??\ _р_._-;_-@_-"/>
    <numFmt numFmtId="188" formatCode="#,##0.0"/>
    <numFmt numFmtId="189" formatCode="%#\.00"/>
  </numFmts>
  <fonts count="105">
    <font>
      <sz val="11"/>
      <color theme="1"/>
      <name val="Calibri"/>
      <family val="2"/>
      <charset val="204"/>
      <scheme val="minor"/>
    </font>
    <font>
      <sz val="10"/>
      <name val="Arial Cyr"/>
      <charset val="204"/>
    </font>
    <font>
      <sz val="9"/>
      <name val="Tahoma"/>
      <family val="2"/>
      <charset val="204"/>
    </font>
    <font>
      <b/>
      <sz val="9"/>
      <name val="Tahoma"/>
      <family val="2"/>
      <charset val="204"/>
    </font>
    <font>
      <sz val="10"/>
      <name val="Arial"/>
      <family val="2"/>
      <charset val="204"/>
    </font>
    <font>
      <sz val="9"/>
      <color indexed="10"/>
      <name val="Tahoma"/>
      <family val="2"/>
      <charset val="204"/>
    </font>
    <font>
      <sz val="10"/>
      <name val="Arial Cyr"/>
    </font>
    <font>
      <b/>
      <sz val="10"/>
      <name val="Tahoma"/>
      <family val="2"/>
      <charset val="204"/>
    </font>
    <font>
      <u/>
      <sz val="10"/>
      <color indexed="12"/>
      <name val="Arial Cyr"/>
      <charset val="204"/>
    </font>
    <font>
      <b/>
      <u/>
      <sz val="9"/>
      <color indexed="12"/>
      <name val="Tahoma"/>
      <family val="2"/>
      <charset val="204"/>
    </font>
    <font>
      <sz val="10"/>
      <name val="Helv"/>
      <charset val="204"/>
    </font>
    <font>
      <b/>
      <sz val="9"/>
      <color indexed="9"/>
      <name val="Tahoma"/>
      <family val="2"/>
      <charset val="204"/>
    </font>
    <font>
      <sz val="9"/>
      <color indexed="9"/>
      <name val="Tahoma"/>
      <family val="2"/>
      <charset val="204"/>
    </font>
    <font>
      <u/>
      <sz val="10"/>
      <color indexed="12"/>
      <name val="Arial Cyr"/>
    </font>
    <font>
      <b/>
      <u/>
      <sz val="9"/>
      <color indexed="9"/>
      <name val="Tahoma"/>
      <family val="2"/>
      <charset val="204"/>
    </font>
    <font>
      <sz val="11"/>
      <color theme="1"/>
      <name val="Calibri"/>
      <family val="2"/>
      <charset val="204"/>
      <scheme val="minor"/>
    </font>
    <font>
      <sz val="11"/>
      <name val="Tahoma"/>
      <family val="2"/>
      <charset val="204"/>
    </font>
    <font>
      <b/>
      <sz val="12"/>
      <name val="Tahoma"/>
      <family val="2"/>
      <charset val="204"/>
    </font>
    <font>
      <b/>
      <sz val="12"/>
      <color indexed="10"/>
      <name val="Tahoma"/>
      <family val="2"/>
      <charset val="204"/>
    </font>
    <font>
      <b/>
      <sz val="9"/>
      <color indexed="55"/>
      <name val="Tahoma"/>
      <family val="2"/>
      <charset val="204"/>
    </font>
    <font>
      <b/>
      <sz val="9"/>
      <color indexed="8"/>
      <name val="Tahoma"/>
      <family val="2"/>
      <charset val="204"/>
    </font>
    <font>
      <b/>
      <sz val="12"/>
      <color indexed="18"/>
      <name val="Times New Roman"/>
      <family val="1"/>
    </font>
    <font>
      <b/>
      <sz val="10"/>
      <name val="Arial Cyr"/>
      <charset val="204"/>
    </font>
    <font>
      <sz val="12"/>
      <name val="Times New Roman"/>
      <family val="1"/>
    </font>
    <font>
      <b/>
      <sz val="12"/>
      <name val="Times New Roman"/>
      <family val="1"/>
      <charset val="204"/>
    </font>
    <font>
      <b/>
      <sz val="12"/>
      <name val="Times New Roman"/>
      <family val="1"/>
    </font>
    <font>
      <sz val="9"/>
      <name val="Arial"/>
      <family val="2"/>
      <charset val="204"/>
    </font>
    <font>
      <b/>
      <sz val="9"/>
      <name val="Arial Cyr"/>
      <charset val="204"/>
    </font>
    <font>
      <sz val="9"/>
      <name val="Arial Cyr"/>
      <charset val="204"/>
    </font>
    <font>
      <i/>
      <sz val="9"/>
      <name val="Arial"/>
      <family val="2"/>
      <charset val="204"/>
    </font>
    <font>
      <sz val="9"/>
      <color indexed="12"/>
      <name val="Arial"/>
      <family val="2"/>
      <charset val="204"/>
    </font>
    <font>
      <b/>
      <sz val="9"/>
      <name val="Arial"/>
      <family val="2"/>
      <charset val="204"/>
    </font>
    <font>
      <sz val="8"/>
      <name val="Arial Cyr"/>
      <family val="2"/>
      <charset val="204"/>
    </font>
    <font>
      <sz val="9.5"/>
      <name val="Arial Cyr"/>
      <charset val="204"/>
    </font>
    <font>
      <sz val="10"/>
      <name val="Times New Roman"/>
      <family val="1"/>
      <charset val="204"/>
    </font>
    <font>
      <sz val="9"/>
      <color indexed="10"/>
      <name val="Arial Cyr"/>
      <charset val="204"/>
    </font>
    <font>
      <b/>
      <sz val="9.5"/>
      <name val="Arial Cyr"/>
      <charset val="204"/>
    </font>
    <font>
      <b/>
      <sz val="10"/>
      <color indexed="62"/>
      <name val="Times New Roman"/>
      <family val="1"/>
      <charset val="204"/>
    </font>
    <font>
      <b/>
      <sz val="8"/>
      <name val="Arial Cyr"/>
      <family val="2"/>
      <charset val="204"/>
    </font>
    <font>
      <b/>
      <sz val="10"/>
      <name val="Helv"/>
    </font>
    <font>
      <sz val="10"/>
      <color indexed="62"/>
      <name val="Times New Roman"/>
      <family val="1"/>
      <charset val="204"/>
    </font>
    <font>
      <sz val="10"/>
      <name val="Helv"/>
    </font>
    <font>
      <sz val="10"/>
      <name val="Times New Roman"/>
      <family val="1"/>
    </font>
    <font>
      <sz val="10"/>
      <color indexed="14"/>
      <name val="Arial Cyr"/>
      <charset val="204"/>
    </font>
    <font>
      <sz val="9"/>
      <name val="Arial Cyr"/>
      <family val="2"/>
      <charset val="204"/>
    </font>
    <font>
      <sz val="11"/>
      <color theme="1"/>
      <name val="Times New Roman"/>
      <family val="1"/>
      <charset val="204"/>
    </font>
    <font>
      <b/>
      <sz val="11"/>
      <color theme="1"/>
      <name val="Times New Roman"/>
      <family val="1"/>
      <charset val="204"/>
    </font>
    <font>
      <b/>
      <i/>
      <sz val="11"/>
      <color theme="1"/>
      <name val="Times New Roman"/>
      <family val="1"/>
      <charset val="204"/>
    </font>
    <font>
      <sz val="8"/>
      <name val="Arial"/>
      <family val="2"/>
      <charset val="204"/>
    </font>
    <font>
      <sz val="8"/>
      <color indexed="12"/>
      <name val="Arial"/>
      <family val="2"/>
      <charset val="204"/>
    </font>
    <font>
      <sz val="1"/>
      <color indexed="8"/>
      <name val="Courier"/>
      <family val="1"/>
      <charset val="204"/>
    </font>
    <font>
      <b/>
      <sz val="1"/>
      <color indexed="8"/>
      <name val="Courier"/>
      <family val="1"/>
      <charset val="204"/>
    </font>
    <font>
      <sz val="11"/>
      <color indexed="8"/>
      <name val="Calibri"/>
      <family val="2"/>
      <charset val="204"/>
    </font>
    <font>
      <sz val="11"/>
      <color indexed="9"/>
      <name val="Calibri"/>
      <family val="2"/>
      <charset val="204"/>
    </font>
    <font>
      <u/>
      <sz val="10"/>
      <color indexed="12"/>
      <name val="Courier"/>
      <family val="3"/>
    </font>
    <font>
      <sz val="10"/>
      <name val="Arial Cyr"/>
      <family val="2"/>
      <charset val="204"/>
    </font>
    <font>
      <sz val="11"/>
      <color indexed="20"/>
      <name val="Calibri"/>
      <family val="2"/>
      <charset val="204"/>
    </font>
    <font>
      <b/>
      <sz val="11"/>
      <color indexed="52"/>
      <name val="Calibri"/>
      <family val="2"/>
      <charset val="204"/>
    </font>
    <font>
      <b/>
      <sz val="11"/>
      <color indexed="9"/>
      <name val="Calibri"/>
      <family val="2"/>
      <charset val="204"/>
    </font>
    <font>
      <sz val="10"/>
      <color indexed="24"/>
      <name val="Arial"/>
      <family val="2"/>
      <charset val="204"/>
    </font>
    <font>
      <b/>
      <sz val="10"/>
      <color indexed="12"/>
      <name val="Arial Cyr"/>
      <family val="2"/>
      <charset val="204"/>
    </font>
    <font>
      <sz val="10"/>
      <name val="MS Sans Serif"/>
      <family val="2"/>
      <charset val="204"/>
    </font>
    <font>
      <sz val="8"/>
      <name val="Arial Cyr"/>
      <charset val="204"/>
    </font>
    <font>
      <u/>
      <sz val="8"/>
      <color indexed="12"/>
      <name val="Arial Cyr"/>
      <charset val="204"/>
    </font>
    <font>
      <i/>
      <sz val="11"/>
      <color indexed="23"/>
      <name val="Calibri"/>
      <family val="2"/>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1"/>
      <color indexed="17"/>
      <name val="Calibri"/>
      <family val="2"/>
      <charset val="204"/>
    </font>
    <font>
      <b/>
      <sz val="10"/>
      <color indexed="18"/>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b/>
      <sz val="8"/>
      <name val="Arial Cyr"/>
      <charset val="204"/>
    </font>
    <font>
      <sz val="10"/>
      <name val="Courier"/>
      <family val="3"/>
    </font>
    <font>
      <u/>
      <sz val="10"/>
      <color indexed="36"/>
      <name val="Courier"/>
      <family val="3"/>
    </font>
    <font>
      <sz val="11"/>
      <color indexed="62"/>
      <name val="Calibri"/>
      <family val="2"/>
      <charset val="204"/>
    </font>
    <font>
      <sz val="11"/>
      <color indexed="52"/>
      <name val="Calibri"/>
      <family val="2"/>
      <charset val="204"/>
    </font>
    <font>
      <sz val="11"/>
      <color indexed="60"/>
      <name val="Calibri"/>
      <family val="2"/>
      <charset val="204"/>
    </font>
    <font>
      <sz val="12"/>
      <name val="Arial"/>
      <family val="2"/>
      <charset val="204"/>
    </font>
    <font>
      <sz val="8"/>
      <name val="Helv"/>
      <charset val="204"/>
    </font>
    <font>
      <b/>
      <sz val="11"/>
      <color indexed="63"/>
      <name val="Calibri"/>
      <family val="2"/>
      <charset val="204"/>
    </font>
    <font>
      <sz val="8"/>
      <name val="Helv"/>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b/>
      <sz val="8"/>
      <color indexed="9"/>
      <name val="Arial Cyr"/>
      <charset val="204"/>
    </font>
    <font>
      <b/>
      <sz val="18"/>
      <color indexed="56"/>
      <name val="Cambria"/>
      <family val="2"/>
      <charset val="204"/>
    </font>
    <font>
      <b/>
      <sz val="11"/>
      <color indexed="8"/>
      <name val="Calibri"/>
      <family val="2"/>
      <charset val="204"/>
    </font>
    <font>
      <sz val="11"/>
      <color indexed="10"/>
      <name val="Calibri"/>
      <family val="2"/>
      <charset val="204"/>
    </font>
    <font>
      <u/>
      <sz val="10"/>
      <color indexed="12"/>
      <name val="Arial"/>
      <family val="2"/>
      <charset val="204"/>
    </font>
    <font>
      <b/>
      <sz val="14"/>
      <name val="Franklin Gothic Medium"/>
      <family val="2"/>
      <charset val="204"/>
    </font>
    <font>
      <b/>
      <sz val="18"/>
      <name val="Arial"/>
      <family val="2"/>
      <charset val="204"/>
    </font>
    <font>
      <b/>
      <sz val="12"/>
      <name val="Arial"/>
      <family val="2"/>
      <charset val="204"/>
    </font>
    <font>
      <b/>
      <sz val="14"/>
      <name val="Arial Cyr"/>
      <family val="2"/>
      <charset val="204"/>
    </font>
    <font>
      <b/>
      <sz val="14"/>
      <name val="Arial"/>
      <family val="2"/>
      <charset val="204"/>
    </font>
    <font>
      <sz val="10"/>
      <color indexed="64"/>
      <name val="Arial"/>
      <family val="2"/>
      <charset val="204"/>
    </font>
    <font>
      <sz val="11"/>
      <name val="Times New Roman CYR"/>
      <family val="1"/>
      <charset val="204"/>
    </font>
  </fonts>
  <fills count="50">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rgb="FFFFFFCC"/>
        <bgColor indexed="64"/>
      </patternFill>
    </fill>
    <fill>
      <patternFill patternType="solid">
        <fgColor theme="4" tint="0.79998168889431442"/>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43"/>
      </patternFill>
    </fill>
    <fill>
      <patternFill patternType="solid">
        <fgColor indexed="26"/>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8"/>
        <bgColor indexed="64"/>
      </patternFill>
    </fill>
    <fill>
      <patternFill patternType="solid">
        <fgColor indexed="47"/>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top/>
      <bottom/>
      <diagonal/>
    </border>
    <border>
      <left style="medium">
        <color indexed="64"/>
      </left>
      <right style="thin">
        <color indexed="63"/>
      </right>
      <top style="medium">
        <color indexed="64"/>
      </top>
      <bottom style="medium">
        <color indexed="64"/>
      </bottom>
      <diagonal/>
    </border>
    <border>
      <left style="thin">
        <color indexed="63"/>
      </left>
      <right style="thin">
        <color indexed="63"/>
      </right>
      <top style="medium">
        <color indexed="64"/>
      </top>
      <bottom style="medium">
        <color indexed="64"/>
      </bottom>
      <diagonal/>
    </border>
    <border>
      <left style="thin">
        <color indexed="63"/>
      </left>
      <right/>
      <top style="medium">
        <color indexed="64"/>
      </top>
      <bottom style="medium">
        <color indexed="64"/>
      </bottom>
      <diagonal/>
    </border>
    <border>
      <left style="thin">
        <color indexed="63"/>
      </left>
      <right style="medium">
        <color indexed="64"/>
      </right>
      <top style="medium">
        <color indexed="64"/>
      </top>
      <bottom style="medium">
        <color indexed="64"/>
      </bottom>
      <diagonal/>
    </border>
    <border>
      <left style="thin">
        <color indexed="63"/>
      </left>
      <right style="thin">
        <color indexed="63"/>
      </right>
      <top/>
      <bottom style="thin">
        <color indexed="63"/>
      </bottom>
      <diagonal/>
    </border>
    <border>
      <left style="thin">
        <color indexed="63"/>
      </left>
      <right/>
      <top/>
      <bottom style="thin">
        <color indexed="63"/>
      </bottom>
      <diagonal/>
    </border>
    <border>
      <left style="thin">
        <color indexed="64"/>
      </left>
      <right/>
      <top/>
      <bottom style="thin">
        <color indexed="64"/>
      </bottom>
      <diagonal/>
    </border>
    <border>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diagonal/>
    </border>
    <border>
      <left style="thin">
        <color indexed="63"/>
      </left>
      <right/>
      <top style="thin">
        <color indexed="63"/>
      </top>
      <bottom/>
      <diagonal/>
    </border>
    <border>
      <left style="thin">
        <color indexed="64"/>
      </left>
      <right style="thin">
        <color indexed="64"/>
      </right>
      <top style="thin">
        <color indexed="63"/>
      </top>
      <bottom style="thin">
        <color indexed="63"/>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3"/>
      </right>
      <top/>
      <bottom style="thin">
        <color indexed="63"/>
      </bottom>
      <diagonal/>
    </border>
    <border>
      <left/>
      <right style="medium">
        <color indexed="64"/>
      </right>
      <top/>
      <bottom style="thin">
        <color indexed="64"/>
      </bottom>
      <diagonal/>
    </border>
    <border>
      <left style="medium">
        <color indexed="64"/>
      </left>
      <right style="thin">
        <color indexed="63"/>
      </right>
      <top style="thin">
        <color indexed="63"/>
      </top>
      <bottom style="thin">
        <color indexed="63"/>
      </bottom>
      <diagonal/>
    </border>
    <border>
      <left/>
      <right style="medium">
        <color indexed="64"/>
      </right>
      <top style="thin">
        <color indexed="64"/>
      </top>
      <bottom style="thin">
        <color indexed="64"/>
      </bottom>
      <diagonal/>
    </border>
    <border>
      <left style="medium">
        <color indexed="64"/>
      </left>
      <right style="thin">
        <color indexed="63"/>
      </right>
      <top style="thin">
        <color indexed="63"/>
      </top>
      <bottom/>
      <diagonal/>
    </border>
    <border>
      <left style="medium">
        <color indexed="64"/>
      </left>
      <right style="thin">
        <color indexed="63"/>
      </right>
      <top style="thin">
        <color indexed="63"/>
      </top>
      <bottom style="medium">
        <color indexed="64"/>
      </bottom>
      <diagonal/>
    </border>
    <border>
      <left style="thin">
        <color indexed="63"/>
      </left>
      <right style="thin">
        <color indexed="63"/>
      </right>
      <top style="thin">
        <color indexed="63"/>
      </top>
      <bottom style="medium">
        <color indexed="64"/>
      </bottom>
      <diagonal/>
    </border>
    <border>
      <left style="thin">
        <color indexed="63"/>
      </left>
      <right/>
      <top style="thin">
        <color indexed="63"/>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s>
  <cellStyleXfs count="1505">
    <xf numFmtId="0" fontId="0" fillId="0" borderId="0"/>
    <xf numFmtId="0" fontId="4" fillId="0" borderId="0"/>
    <xf numFmtId="0" fontId="9" fillId="0" borderId="0" applyNumberFormat="0" applyFill="0" applyBorder="0" applyAlignment="0" applyProtection="0">
      <alignment vertical="top"/>
      <protection locked="0"/>
    </xf>
    <xf numFmtId="0" fontId="4" fillId="0" borderId="0"/>
    <xf numFmtId="0" fontId="4" fillId="0" borderId="0"/>
    <xf numFmtId="0" fontId="13" fillId="0" borderId="0" applyNumberFormat="0" applyFill="0" applyBorder="0" applyAlignment="0" applyProtection="0">
      <alignment vertical="top"/>
      <protection locked="0"/>
    </xf>
    <xf numFmtId="0" fontId="4" fillId="0" borderId="0"/>
    <xf numFmtId="0" fontId="4" fillId="0" borderId="0"/>
    <xf numFmtId="0" fontId="6" fillId="0" borderId="0"/>
    <xf numFmtId="0" fontId="6" fillId="0" borderId="0"/>
    <xf numFmtId="0" fontId="4" fillId="0" borderId="0"/>
    <xf numFmtId="0" fontId="1" fillId="0" borderId="0"/>
    <xf numFmtId="0" fontId="4" fillId="0" borderId="0"/>
    <xf numFmtId="0" fontId="6" fillId="0" borderId="0"/>
    <xf numFmtId="0" fontId="8" fillId="0" borderId="0" applyNumberFormat="0" applyFill="0" applyBorder="0" applyAlignment="0" applyProtection="0">
      <alignment vertical="top"/>
      <protection locked="0"/>
    </xf>
    <xf numFmtId="0" fontId="10" fillId="0" borderId="0"/>
    <xf numFmtId="0" fontId="1" fillId="0" borderId="0"/>
    <xf numFmtId="0" fontId="1" fillId="0" borderId="0"/>
    <xf numFmtId="9" fontId="1" fillId="0" borderId="0" applyFont="0" applyFill="0" applyBorder="0" applyAlignment="0" applyProtection="0"/>
    <xf numFmtId="0" fontId="41" fillId="0" borderId="0"/>
    <xf numFmtId="166" fontId="48" fillId="0" borderId="0">
      <alignment vertical="top"/>
    </xf>
    <xf numFmtId="166" fontId="49" fillId="0" borderId="0">
      <alignment vertical="top"/>
    </xf>
    <xf numFmtId="167" fontId="49" fillId="9" borderId="0">
      <alignment vertical="top"/>
    </xf>
    <xf numFmtId="166" fontId="49" fillId="5" borderId="0">
      <alignment vertical="top"/>
    </xf>
    <xf numFmtId="16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16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0" fontId="10" fillId="0" borderId="0"/>
    <xf numFmtId="0" fontId="10" fillId="0" borderId="0"/>
    <xf numFmtId="0" fontId="10" fillId="0" borderId="0"/>
    <xf numFmtId="0" fontId="10" fillId="0" borderId="0"/>
    <xf numFmtId="0" fontId="41" fillId="0" borderId="0"/>
    <xf numFmtId="16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0" fontId="41" fillId="0" borderId="0"/>
    <xf numFmtId="0" fontId="41" fillId="0" borderId="0"/>
    <xf numFmtId="0" fontId="10" fillId="0" borderId="0"/>
    <xf numFmtId="0" fontId="10" fillId="0" borderId="0"/>
    <xf numFmtId="16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0" fontId="10" fillId="0" borderId="0"/>
    <xf numFmtId="0" fontId="10" fillId="0" borderId="0"/>
    <xf numFmtId="0" fontId="10" fillId="0" borderId="0"/>
    <xf numFmtId="16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16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38" fontId="48" fillId="0" borderId="0">
      <alignment vertical="top"/>
    </xf>
    <xf numFmtId="0" fontId="10" fillId="0" borderId="0"/>
    <xf numFmtId="0" fontId="41" fillId="0" borderId="0"/>
    <xf numFmtId="0" fontId="41" fillId="0" borderId="0"/>
    <xf numFmtId="0" fontId="10" fillId="0" borderId="0"/>
    <xf numFmtId="0" fontId="41" fillId="0" borderId="0"/>
    <xf numFmtId="0" fontId="41" fillId="0" borderId="0"/>
    <xf numFmtId="0" fontId="10" fillId="0" borderId="0"/>
    <xf numFmtId="169" fontId="50" fillId="0" borderId="0">
      <protection locked="0"/>
    </xf>
    <xf numFmtId="170" fontId="50" fillId="0" borderId="0">
      <protection locked="0"/>
    </xf>
    <xf numFmtId="169" fontId="50" fillId="0" borderId="0">
      <protection locked="0"/>
    </xf>
    <xf numFmtId="170" fontId="50" fillId="0" borderId="0">
      <protection locked="0"/>
    </xf>
    <xf numFmtId="171" fontId="50" fillId="0" borderId="0">
      <protection locked="0"/>
    </xf>
    <xf numFmtId="172" fontId="50" fillId="0" borderId="48">
      <protection locked="0"/>
    </xf>
    <xf numFmtId="172" fontId="51" fillId="0" borderId="0">
      <protection locked="0"/>
    </xf>
    <xf numFmtId="172" fontId="51" fillId="0" borderId="0">
      <protection locked="0"/>
    </xf>
    <xf numFmtId="172" fontId="50" fillId="0" borderId="48">
      <protection locked="0"/>
    </xf>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7" borderId="0" applyNumberFormat="0" applyBorder="0" applyAlignment="0" applyProtection="0"/>
    <xf numFmtId="0" fontId="54" fillId="0" borderId="0" applyNumberFormat="0" applyFill="0" applyBorder="0" applyAlignment="0" applyProtection="0">
      <alignment vertical="top"/>
      <protection locked="0"/>
    </xf>
    <xf numFmtId="173" fontId="55" fillId="0" borderId="49">
      <protection locked="0"/>
    </xf>
    <xf numFmtId="174" fontId="1" fillId="0" borderId="0" applyFont="0" applyFill="0" applyBorder="0" applyAlignment="0" applyProtection="0"/>
    <xf numFmtId="175" fontId="1" fillId="0" borderId="0" applyFont="0" applyFill="0" applyBorder="0" applyAlignment="0" applyProtection="0"/>
    <xf numFmtId="0" fontId="56" fillId="11" borderId="0" applyNumberFormat="0" applyBorder="0" applyAlignment="0" applyProtection="0"/>
    <xf numFmtId="0" fontId="57" fillId="28" borderId="50" applyNumberFormat="0" applyAlignment="0" applyProtection="0"/>
    <xf numFmtId="0" fontId="58" fillId="29" borderId="51" applyNumberFormat="0" applyAlignment="0" applyProtection="0"/>
    <xf numFmtId="176" fontId="4" fillId="0" borderId="0" applyFont="0" applyFill="0" applyBorder="0" applyAlignment="0" applyProtection="0"/>
    <xf numFmtId="177" fontId="4" fillId="0" borderId="0" applyFont="0" applyFill="0" applyBorder="0" applyAlignment="0" applyProtection="0"/>
    <xf numFmtId="3" fontId="59" fillId="0" borderId="0" applyFont="0" applyFill="0" applyBorder="0" applyAlignment="0" applyProtection="0"/>
    <xf numFmtId="173" fontId="60" fillId="30" borderId="49"/>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9" fontId="4" fillId="0" borderId="0" applyFont="0" applyFill="0" applyBorder="0" applyAlignment="0" applyProtection="0"/>
    <xf numFmtId="180" fontId="59" fillId="0" borderId="0" applyFont="0" applyFill="0" applyBorder="0" applyAlignment="0" applyProtection="0"/>
    <xf numFmtId="0" fontId="59" fillId="0" borderId="0" applyFont="0" applyFill="0" applyBorder="0" applyAlignment="0" applyProtection="0"/>
    <xf numFmtId="14" fontId="62" fillId="0" borderId="0">
      <alignment vertical="top"/>
    </xf>
    <xf numFmtId="168" fontId="63" fillId="0" borderId="0">
      <alignment vertical="top"/>
    </xf>
    <xf numFmtId="38" fontId="63" fillId="0" borderId="0">
      <alignment vertical="top"/>
    </xf>
    <xf numFmtId="38" fontId="63" fillId="0" borderId="0">
      <alignment vertical="top"/>
    </xf>
    <xf numFmtId="181" fontId="62" fillId="0" borderId="0" applyFont="0" applyFill="0" applyBorder="0" applyAlignment="0" applyProtection="0"/>
    <xf numFmtId="0" fontId="64" fillId="0" borderId="0" applyNumberFormat="0" applyFill="0" applyBorder="0" applyAlignment="0" applyProtection="0"/>
    <xf numFmtId="182" fontId="65" fillId="0" borderId="0" applyFill="0" applyBorder="0" applyAlignment="0" applyProtection="0"/>
    <xf numFmtId="182" fontId="48" fillId="0" borderId="0" applyFill="0" applyBorder="0" applyAlignment="0" applyProtection="0"/>
    <xf numFmtId="182" fontId="66" fillId="0" borderId="0" applyFill="0" applyBorder="0" applyAlignment="0" applyProtection="0"/>
    <xf numFmtId="182" fontId="67" fillId="0" borderId="0" applyFill="0" applyBorder="0" applyAlignment="0" applyProtection="0"/>
    <xf numFmtId="182" fontId="68" fillId="0" borderId="0" applyFill="0" applyBorder="0" applyAlignment="0" applyProtection="0"/>
    <xf numFmtId="182" fontId="69" fillId="0" borderId="0" applyFill="0" applyBorder="0" applyAlignment="0" applyProtection="0"/>
    <xf numFmtId="182" fontId="70" fillId="0" borderId="0" applyFill="0" applyBorder="0" applyAlignment="0" applyProtection="0"/>
    <xf numFmtId="2" fontId="59" fillId="0" borderId="0" applyFont="0" applyFill="0" applyBorder="0" applyAlignment="0" applyProtection="0"/>
    <xf numFmtId="0" fontId="71" fillId="12" borderId="0" applyNumberFormat="0" applyBorder="0" applyAlignment="0" applyProtection="0"/>
    <xf numFmtId="0" fontId="72" fillId="0" borderId="0">
      <alignment vertical="top"/>
    </xf>
    <xf numFmtId="0" fontId="73" fillId="0" borderId="52" applyNumberFormat="0" applyFill="0" applyAlignment="0" applyProtection="0"/>
    <xf numFmtId="0" fontId="74" fillId="0" borderId="53" applyNumberFormat="0" applyFill="0" applyAlignment="0" applyProtection="0"/>
    <xf numFmtId="0" fontId="75" fillId="0" borderId="54" applyNumberFormat="0" applyFill="0" applyAlignment="0" applyProtection="0"/>
    <xf numFmtId="0" fontId="75" fillId="0" borderId="0" applyNumberFormat="0" applyFill="0" applyBorder="0" applyAlignment="0" applyProtection="0"/>
    <xf numFmtId="168" fontId="76" fillId="0" borderId="0">
      <alignment vertical="top"/>
    </xf>
    <xf numFmtId="38" fontId="76" fillId="0" borderId="0">
      <alignment vertical="top"/>
    </xf>
    <xf numFmtId="38" fontId="76" fillId="0" borderId="0">
      <alignment vertical="top"/>
    </xf>
    <xf numFmtId="173" fontId="77" fillId="0" borderId="0"/>
    <xf numFmtId="0" fontId="78" fillId="0" borderId="0" applyNumberFormat="0" applyFill="0" applyBorder="0" applyAlignment="0" applyProtection="0">
      <alignment vertical="top"/>
      <protection locked="0"/>
    </xf>
    <xf numFmtId="0" fontId="79" fillId="15" borderId="50" applyNumberFormat="0" applyAlignment="0" applyProtection="0"/>
    <xf numFmtId="168" fontId="49" fillId="0" borderId="0">
      <alignment vertical="top"/>
    </xf>
    <xf numFmtId="168" fontId="49" fillId="9" borderId="0">
      <alignment vertical="top"/>
    </xf>
    <xf numFmtId="38" fontId="49" fillId="9" borderId="0">
      <alignment vertical="top"/>
    </xf>
    <xf numFmtId="38" fontId="49" fillId="9" borderId="0">
      <alignment vertical="top"/>
    </xf>
    <xf numFmtId="38" fontId="49" fillId="0" borderId="0">
      <alignment vertical="top"/>
    </xf>
    <xf numFmtId="183" fontId="49" fillId="5" borderId="0">
      <alignment vertical="top"/>
    </xf>
    <xf numFmtId="38" fontId="49" fillId="0" borderId="0">
      <alignment vertical="top"/>
    </xf>
    <xf numFmtId="0" fontId="80" fillId="0" borderId="55" applyNumberFormat="0" applyFill="0" applyAlignment="0" applyProtection="0"/>
    <xf numFmtId="0" fontId="81" fillId="31" borderId="0" applyNumberFormat="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1" fillId="0" borderId="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xf numFmtId="0" fontId="41" fillId="0" borderId="0"/>
    <xf numFmtId="0" fontId="2" fillId="32" borderId="56" applyNumberFormat="0" applyFont="0" applyAlignment="0" applyProtection="0"/>
    <xf numFmtId="184" fontId="1" fillId="0" borderId="0" applyFont="0" applyFill="0" applyBorder="0" applyAlignment="0" applyProtection="0"/>
    <xf numFmtId="185" fontId="1" fillId="0" borderId="0" applyFont="0" applyFill="0" applyBorder="0" applyAlignment="0" applyProtection="0"/>
    <xf numFmtId="0" fontId="84" fillId="28" borderId="12" applyNumberFormat="0" applyAlignment="0" applyProtection="0"/>
    <xf numFmtId="0" fontId="85" fillId="0" borderId="0" applyNumberFormat="0">
      <alignment horizontal="left"/>
    </xf>
    <xf numFmtId="4" fontId="86" fillId="4" borderId="12" applyNumberFormat="0" applyProtection="0">
      <alignment vertical="center"/>
    </xf>
    <xf numFmtId="4" fontId="87" fillId="4" borderId="12" applyNumberFormat="0" applyProtection="0">
      <alignment vertical="center"/>
    </xf>
    <xf numFmtId="4" fontId="86" fillId="4" borderId="12" applyNumberFormat="0" applyProtection="0">
      <alignment horizontal="left" vertical="center" indent="1"/>
    </xf>
    <xf numFmtId="4" fontId="86" fillId="4" borderId="12" applyNumberFormat="0" applyProtection="0">
      <alignment horizontal="left" vertical="center" indent="1"/>
    </xf>
    <xf numFmtId="0" fontId="4" fillId="3" borderId="12" applyNumberFormat="0" applyProtection="0">
      <alignment horizontal="left" vertical="center" indent="1"/>
    </xf>
    <xf numFmtId="4" fontId="86" fillId="33" borderId="12" applyNumberFormat="0" applyProtection="0">
      <alignment horizontal="right" vertical="center"/>
    </xf>
    <xf numFmtId="4" fontId="86" fillId="34" borderId="12" applyNumberFormat="0" applyProtection="0">
      <alignment horizontal="right" vertical="center"/>
    </xf>
    <xf numFmtId="4" fontId="86" fillId="35" borderId="12" applyNumberFormat="0" applyProtection="0">
      <alignment horizontal="right" vertical="center"/>
    </xf>
    <xf numFmtId="4" fontId="86" fillId="36" borderId="12" applyNumberFormat="0" applyProtection="0">
      <alignment horizontal="right" vertical="center"/>
    </xf>
    <xf numFmtId="4" fontId="86" fillId="37" borderId="12" applyNumberFormat="0" applyProtection="0">
      <alignment horizontal="right" vertical="center"/>
    </xf>
    <xf numFmtId="4" fontId="86" fillId="38" borderId="12" applyNumberFormat="0" applyProtection="0">
      <alignment horizontal="right" vertical="center"/>
    </xf>
    <xf numFmtId="4" fontId="86" fillId="39" borderId="12" applyNumberFormat="0" applyProtection="0">
      <alignment horizontal="right" vertical="center"/>
    </xf>
    <xf numFmtId="4" fontId="86" fillId="40" borderId="12" applyNumberFormat="0" applyProtection="0">
      <alignment horizontal="right" vertical="center"/>
    </xf>
    <xf numFmtId="4" fontId="86" fillId="41" borderId="12" applyNumberFormat="0" applyProtection="0">
      <alignment horizontal="right" vertical="center"/>
    </xf>
    <xf numFmtId="4" fontId="88" fillId="42" borderId="12" applyNumberFormat="0" applyProtection="0">
      <alignment horizontal="left" vertical="center" indent="1"/>
    </xf>
    <xf numFmtId="4" fontId="86" fillId="43" borderId="57" applyNumberFormat="0" applyProtection="0">
      <alignment horizontal="left" vertical="center" indent="1"/>
    </xf>
    <xf numFmtId="4" fontId="89" fillId="44" borderId="0" applyNumberFormat="0" applyProtection="0">
      <alignment horizontal="left" vertical="center" indent="1"/>
    </xf>
    <xf numFmtId="0" fontId="4" fillId="3" borderId="12" applyNumberFormat="0" applyProtection="0">
      <alignment horizontal="left" vertical="center" indent="1"/>
    </xf>
    <xf numFmtId="4" fontId="90" fillId="43" borderId="12" applyNumberFormat="0" applyProtection="0">
      <alignment horizontal="left" vertical="center" indent="1"/>
    </xf>
    <xf numFmtId="4" fontId="90" fillId="45" borderId="12" applyNumberFormat="0" applyProtection="0">
      <alignment horizontal="left" vertical="center" indent="1"/>
    </xf>
    <xf numFmtId="0" fontId="4" fillId="45" borderId="12" applyNumberFormat="0" applyProtection="0">
      <alignment horizontal="left" vertical="center" indent="1"/>
    </xf>
    <xf numFmtId="0" fontId="4" fillId="45" borderId="12" applyNumberFormat="0" applyProtection="0">
      <alignment horizontal="left" vertical="center" indent="1"/>
    </xf>
    <xf numFmtId="0" fontId="4" fillId="46" borderId="12" applyNumberFormat="0" applyProtection="0">
      <alignment horizontal="left" vertical="center" indent="1"/>
    </xf>
    <xf numFmtId="0" fontId="4" fillId="46" borderId="12" applyNumberFormat="0" applyProtection="0">
      <alignment horizontal="left" vertical="center" indent="1"/>
    </xf>
    <xf numFmtId="0" fontId="4" fillId="9" borderId="12" applyNumberFormat="0" applyProtection="0">
      <alignment horizontal="left" vertical="center" indent="1"/>
    </xf>
    <xf numFmtId="0" fontId="4" fillId="9" borderId="12" applyNumberFormat="0" applyProtection="0">
      <alignment horizontal="left" vertical="center" indent="1"/>
    </xf>
    <xf numFmtId="0" fontId="4" fillId="3" borderId="12" applyNumberFormat="0" applyProtection="0">
      <alignment horizontal="left" vertical="center" indent="1"/>
    </xf>
    <xf numFmtId="0" fontId="4" fillId="3" borderId="12" applyNumberFormat="0" applyProtection="0">
      <alignment horizontal="left" vertical="center" indent="1"/>
    </xf>
    <xf numFmtId="0" fontId="1" fillId="0" borderId="0"/>
    <xf numFmtId="4" fontId="86" fillId="47" borderId="12" applyNumberFormat="0" applyProtection="0">
      <alignment vertical="center"/>
    </xf>
    <xf numFmtId="4" fontId="87" fillId="47" borderId="12" applyNumberFormat="0" applyProtection="0">
      <alignment vertical="center"/>
    </xf>
    <xf numFmtId="4" fontId="86" fillId="47" borderId="12" applyNumberFormat="0" applyProtection="0">
      <alignment horizontal="left" vertical="center" indent="1"/>
    </xf>
    <xf numFmtId="4" fontId="86" fillId="47" borderId="12" applyNumberFormat="0" applyProtection="0">
      <alignment horizontal="left" vertical="center" indent="1"/>
    </xf>
    <xf numFmtId="4" fontId="86" fillId="43" borderId="12" applyNumberFormat="0" applyProtection="0">
      <alignment horizontal="right" vertical="center"/>
    </xf>
    <xf numFmtId="4" fontId="87" fillId="43" borderId="12" applyNumberFormat="0" applyProtection="0">
      <alignment horizontal="right" vertical="center"/>
    </xf>
    <xf numFmtId="0" fontId="4" fillId="3" borderId="12" applyNumberFormat="0" applyProtection="0">
      <alignment horizontal="left" vertical="center" indent="1"/>
    </xf>
    <xf numFmtId="0" fontId="4" fillId="3" borderId="12" applyNumberFormat="0" applyProtection="0">
      <alignment horizontal="left" vertical="center" indent="1"/>
    </xf>
    <xf numFmtId="0" fontId="91" fillId="0" borderId="0"/>
    <xf numFmtId="4" fontId="92" fillId="43" borderId="12" applyNumberFormat="0" applyProtection="0">
      <alignment horizontal="right" vertical="center"/>
    </xf>
    <xf numFmtId="0" fontId="41" fillId="0" borderId="0"/>
    <xf numFmtId="168" fontId="93" fillId="48" borderId="0">
      <alignment horizontal="right" vertical="top"/>
    </xf>
    <xf numFmtId="38" fontId="93" fillId="48" borderId="0">
      <alignment horizontal="right" vertical="top"/>
    </xf>
    <xf numFmtId="38" fontId="93" fillId="48" borderId="0">
      <alignment horizontal="right" vertical="top"/>
    </xf>
    <xf numFmtId="0" fontId="94" fillId="0" borderId="0" applyNumberFormat="0" applyFill="0" applyBorder="0" applyAlignment="0" applyProtection="0"/>
    <xf numFmtId="0" fontId="95" fillId="0" borderId="58" applyNumberFormat="0" applyFill="0" applyAlignment="0" applyProtection="0"/>
    <xf numFmtId="0" fontId="96" fillId="0" borderId="0" applyNumberFormat="0" applyFill="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173" fontId="55" fillId="0" borderId="49">
      <protection locked="0"/>
    </xf>
    <xf numFmtId="0" fontId="79" fillId="15" borderId="50" applyNumberFormat="0" applyAlignment="0" applyProtection="0"/>
    <xf numFmtId="0" fontId="79" fillId="15" borderId="50" applyNumberFormat="0" applyAlignment="0" applyProtection="0"/>
    <xf numFmtId="0" fontId="79" fillId="15" borderId="50" applyNumberFormat="0" applyAlignment="0" applyProtection="0"/>
    <xf numFmtId="0" fontId="79" fillId="15" borderId="50" applyNumberFormat="0" applyAlignment="0" applyProtection="0"/>
    <xf numFmtId="0" fontId="79" fillId="15" borderId="50" applyNumberFormat="0" applyAlignment="0" applyProtection="0"/>
    <xf numFmtId="0" fontId="79" fillId="15" borderId="50" applyNumberFormat="0" applyAlignment="0" applyProtection="0"/>
    <xf numFmtId="0" fontId="79" fillId="15" borderId="50" applyNumberFormat="0" applyAlignment="0" applyProtection="0"/>
    <xf numFmtId="0" fontId="79" fillId="15" borderId="50" applyNumberFormat="0" applyAlignment="0" applyProtection="0"/>
    <xf numFmtId="0" fontId="79" fillId="15" borderId="50" applyNumberFormat="0" applyAlignment="0" applyProtection="0"/>
    <xf numFmtId="0" fontId="79" fillId="15" borderId="50" applyNumberFormat="0" applyAlignment="0" applyProtection="0"/>
    <xf numFmtId="0" fontId="79" fillId="15" borderId="50" applyNumberFormat="0" applyAlignment="0" applyProtection="0"/>
    <xf numFmtId="0" fontId="79" fillId="15" borderId="50" applyNumberFormat="0" applyAlignment="0" applyProtection="0"/>
    <xf numFmtId="0" fontId="79" fillId="15" borderId="50" applyNumberFormat="0" applyAlignment="0" applyProtection="0"/>
    <xf numFmtId="0" fontId="79" fillId="15" borderId="50" applyNumberFormat="0" applyAlignment="0" applyProtection="0"/>
    <xf numFmtId="0" fontId="79" fillId="15" borderId="50" applyNumberFormat="0" applyAlignment="0" applyProtection="0"/>
    <xf numFmtId="0" fontId="79" fillId="15" borderId="50" applyNumberFormat="0" applyAlignment="0" applyProtection="0"/>
    <xf numFmtId="0" fontId="79" fillId="15" borderId="50" applyNumberFormat="0" applyAlignment="0" applyProtection="0"/>
    <xf numFmtId="0" fontId="79" fillId="15" borderId="50" applyNumberFormat="0" applyAlignment="0" applyProtection="0"/>
    <xf numFmtId="0" fontId="79" fillId="15" borderId="50" applyNumberFormat="0" applyAlignment="0" applyProtection="0"/>
    <xf numFmtId="0" fontId="79" fillId="15" borderId="50" applyNumberFormat="0" applyAlignment="0" applyProtection="0"/>
    <xf numFmtId="0" fontId="79" fillId="15" borderId="50" applyNumberFormat="0" applyAlignment="0" applyProtection="0"/>
    <xf numFmtId="0" fontId="79" fillId="15" borderId="50" applyNumberFormat="0" applyAlignment="0" applyProtection="0"/>
    <xf numFmtId="0" fontId="79" fillId="15" borderId="50" applyNumberFormat="0" applyAlignment="0" applyProtection="0"/>
    <xf numFmtId="0" fontId="79" fillId="15" borderId="50" applyNumberFormat="0" applyAlignment="0" applyProtection="0"/>
    <xf numFmtId="0" fontId="84" fillId="28" borderId="12" applyNumberFormat="0" applyAlignment="0" applyProtection="0"/>
    <xf numFmtId="0" fontId="84" fillId="28" borderId="12" applyNumberFormat="0" applyAlignment="0" applyProtection="0"/>
    <xf numFmtId="0" fontId="84" fillId="28" borderId="12" applyNumberFormat="0" applyAlignment="0" applyProtection="0"/>
    <xf numFmtId="0" fontId="84" fillId="28" borderId="12" applyNumberFormat="0" applyAlignment="0" applyProtection="0"/>
    <xf numFmtId="0" fontId="84" fillId="28" borderId="12" applyNumberFormat="0" applyAlignment="0" applyProtection="0"/>
    <xf numFmtId="0" fontId="84" fillId="28" borderId="12" applyNumberFormat="0" applyAlignment="0" applyProtection="0"/>
    <xf numFmtId="0" fontId="84" fillId="28" borderId="12" applyNumberFormat="0" applyAlignment="0" applyProtection="0"/>
    <xf numFmtId="0" fontId="84" fillId="28" borderId="12" applyNumberFormat="0" applyAlignment="0" applyProtection="0"/>
    <xf numFmtId="0" fontId="84" fillId="28" borderId="12" applyNumberFormat="0" applyAlignment="0" applyProtection="0"/>
    <xf numFmtId="0" fontId="84" fillId="28" borderId="12" applyNumberFormat="0" applyAlignment="0" applyProtection="0"/>
    <xf numFmtId="0" fontId="84" fillId="28" borderId="12" applyNumberFormat="0" applyAlignment="0" applyProtection="0"/>
    <xf numFmtId="0" fontId="84" fillId="28" borderId="12" applyNumberFormat="0" applyAlignment="0" applyProtection="0"/>
    <xf numFmtId="0" fontId="84" fillId="28" borderId="12" applyNumberFormat="0" applyAlignment="0" applyProtection="0"/>
    <xf numFmtId="0" fontId="84" fillId="28" borderId="12" applyNumberFormat="0" applyAlignment="0" applyProtection="0"/>
    <xf numFmtId="0" fontId="84" fillId="28" borderId="12" applyNumberFormat="0" applyAlignment="0" applyProtection="0"/>
    <xf numFmtId="0" fontId="84" fillId="28" borderId="12" applyNumberFormat="0" applyAlignment="0" applyProtection="0"/>
    <xf numFmtId="0" fontId="84" fillId="28" borderId="12" applyNumberFormat="0" applyAlignment="0" applyProtection="0"/>
    <xf numFmtId="0" fontId="84" fillId="28" borderId="12" applyNumberFormat="0" applyAlignment="0" applyProtection="0"/>
    <xf numFmtId="0" fontId="84" fillId="28" borderId="12" applyNumberFormat="0" applyAlignment="0" applyProtection="0"/>
    <xf numFmtId="0" fontId="84" fillId="28" borderId="12" applyNumberFormat="0" applyAlignment="0" applyProtection="0"/>
    <xf numFmtId="0" fontId="84" fillId="28" borderId="12" applyNumberFormat="0" applyAlignment="0" applyProtection="0"/>
    <xf numFmtId="0" fontId="84" fillId="28" borderId="12" applyNumberFormat="0" applyAlignment="0" applyProtection="0"/>
    <xf numFmtId="0" fontId="84" fillId="28" borderId="12" applyNumberFormat="0" applyAlignment="0" applyProtection="0"/>
    <xf numFmtId="0" fontId="84" fillId="28" borderId="12" applyNumberFormat="0" applyAlignment="0" applyProtection="0"/>
    <xf numFmtId="0" fontId="57" fillId="28" borderId="50" applyNumberFormat="0" applyAlignment="0" applyProtection="0"/>
    <xf numFmtId="0" fontId="57" fillId="28" borderId="50" applyNumberFormat="0" applyAlignment="0" applyProtection="0"/>
    <xf numFmtId="0" fontId="57" fillId="28" borderId="50" applyNumberFormat="0" applyAlignment="0" applyProtection="0"/>
    <xf numFmtId="0" fontId="57" fillId="28" borderId="50" applyNumberFormat="0" applyAlignment="0" applyProtection="0"/>
    <xf numFmtId="0" fontId="57" fillId="28" borderId="50" applyNumberFormat="0" applyAlignment="0" applyProtection="0"/>
    <xf numFmtId="0" fontId="57" fillId="28" borderId="50" applyNumberFormat="0" applyAlignment="0" applyProtection="0"/>
    <xf numFmtId="0" fontId="57" fillId="28" borderId="50" applyNumberFormat="0" applyAlignment="0" applyProtection="0"/>
    <xf numFmtId="0" fontId="57" fillId="28" borderId="50" applyNumberFormat="0" applyAlignment="0" applyProtection="0"/>
    <xf numFmtId="0" fontId="57" fillId="28" borderId="50" applyNumberFormat="0" applyAlignment="0" applyProtection="0"/>
    <xf numFmtId="0" fontId="57" fillId="28" borderId="50" applyNumberFormat="0" applyAlignment="0" applyProtection="0"/>
    <xf numFmtId="0" fontId="57" fillId="28" borderId="50" applyNumberFormat="0" applyAlignment="0" applyProtection="0"/>
    <xf numFmtId="0" fontId="57" fillId="28" borderId="50" applyNumberFormat="0" applyAlignment="0" applyProtection="0"/>
    <xf numFmtId="0" fontId="57" fillId="28" borderId="50" applyNumberFormat="0" applyAlignment="0" applyProtection="0"/>
    <xf numFmtId="0" fontId="57" fillId="28" borderId="50" applyNumberFormat="0" applyAlignment="0" applyProtection="0"/>
    <xf numFmtId="0" fontId="57" fillId="28" borderId="50" applyNumberFormat="0" applyAlignment="0" applyProtection="0"/>
    <xf numFmtId="0" fontId="57" fillId="28" borderId="50" applyNumberFormat="0" applyAlignment="0" applyProtection="0"/>
    <xf numFmtId="0" fontId="57" fillId="28" borderId="50" applyNumberFormat="0" applyAlignment="0" applyProtection="0"/>
    <xf numFmtId="0" fontId="57" fillId="28" borderId="50" applyNumberFormat="0" applyAlignment="0" applyProtection="0"/>
    <xf numFmtId="0" fontId="57" fillId="28" borderId="50" applyNumberFormat="0" applyAlignment="0" applyProtection="0"/>
    <xf numFmtId="0" fontId="57" fillId="28" borderId="50" applyNumberFormat="0" applyAlignment="0" applyProtection="0"/>
    <xf numFmtId="0" fontId="57" fillId="28" borderId="50" applyNumberFormat="0" applyAlignment="0" applyProtection="0"/>
    <xf numFmtId="0" fontId="57" fillId="28" borderId="50" applyNumberFormat="0" applyAlignment="0" applyProtection="0"/>
    <xf numFmtId="0" fontId="57" fillId="28" borderId="50" applyNumberFormat="0" applyAlignment="0" applyProtection="0"/>
    <xf numFmtId="0" fontId="57" fillId="28" borderId="50" applyNumberFormat="0" applyAlignment="0" applyProtection="0"/>
    <xf numFmtId="0" fontId="9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0" fontId="98" fillId="0" borderId="0" applyBorder="0">
      <alignment horizontal="center" vertical="center" wrapText="1"/>
    </xf>
    <xf numFmtId="0" fontId="73" fillId="0" borderId="52" applyNumberFormat="0" applyFill="0" applyAlignment="0" applyProtection="0"/>
    <xf numFmtId="0" fontId="73" fillId="0" borderId="52" applyNumberFormat="0" applyFill="0" applyAlignment="0" applyProtection="0"/>
    <xf numFmtId="0" fontId="73" fillId="0" borderId="52" applyNumberFormat="0" applyFill="0" applyAlignment="0" applyProtection="0"/>
    <xf numFmtId="0" fontId="73" fillId="0" borderId="52" applyNumberFormat="0" applyFill="0" applyAlignment="0" applyProtection="0"/>
    <xf numFmtId="0" fontId="73" fillId="0" borderId="52" applyNumberFormat="0" applyFill="0" applyAlignment="0" applyProtection="0"/>
    <xf numFmtId="0" fontId="73" fillId="0" borderId="52" applyNumberFormat="0" applyFill="0" applyAlignment="0" applyProtection="0"/>
    <xf numFmtId="0" fontId="73" fillId="0" borderId="52" applyNumberFormat="0" applyFill="0" applyAlignment="0" applyProtection="0"/>
    <xf numFmtId="0" fontId="73" fillId="0" borderId="52" applyNumberFormat="0" applyFill="0" applyAlignment="0" applyProtection="0"/>
    <xf numFmtId="0" fontId="73" fillId="0" borderId="52" applyNumberFormat="0" applyFill="0" applyAlignment="0" applyProtection="0"/>
    <xf numFmtId="0" fontId="73" fillId="0" borderId="52" applyNumberFormat="0" applyFill="0" applyAlignment="0" applyProtection="0"/>
    <xf numFmtId="0" fontId="73" fillId="0" borderId="52" applyNumberFormat="0" applyFill="0" applyAlignment="0" applyProtection="0"/>
    <xf numFmtId="0" fontId="73" fillId="0" borderId="52" applyNumberFormat="0" applyFill="0" applyAlignment="0" applyProtection="0"/>
    <xf numFmtId="0" fontId="73" fillId="0" borderId="52" applyNumberFormat="0" applyFill="0" applyAlignment="0" applyProtection="0"/>
    <xf numFmtId="0" fontId="73" fillId="0" borderId="52" applyNumberFormat="0" applyFill="0" applyAlignment="0" applyProtection="0"/>
    <xf numFmtId="0" fontId="73" fillId="0" borderId="52" applyNumberFormat="0" applyFill="0" applyAlignment="0" applyProtection="0"/>
    <xf numFmtId="0" fontId="73" fillId="0" borderId="52" applyNumberFormat="0" applyFill="0" applyAlignment="0" applyProtection="0"/>
    <xf numFmtId="0" fontId="73" fillId="0" borderId="52" applyNumberFormat="0" applyFill="0" applyAlignment="0" applyProtection="0"/>
    <xf numFmtId="0" fontId="73" fillId="0" borderId="52" applyNumberFormat="0" applyFill="0" applyAlignment="0" applyProtection="0"/>
    <xf numFmtId="0" fontId="73" fillId="0" borderId="52" applyNumberFormat="0" applyFill="0" applyAlignment="0" applyProtection="0"/>
    <xf numFmtId="0" fontId="73" fillId="0" borderId="52" applyNumberFormat="0" applyFill="0" applyAlignment="0" applyProtection="0"/>
    <xf numFmtId="0" fontId="73" fillId="0" borderId="52" applyNumberFormat="0" applyFill="0" applyAlignment="0" applyProtection="0"/>
    <xf numFmtId="0" fontId="73" fillId="0" borderId="52" applyNumberFormat="0" applyFill="0" applyAlignment="0" applyProtection="0"/>
    <xf numFmtId="0" fontId="73" fillId="0" borderId="52" applyNumberFormat="0" applyFill="0" applyAlignment="0" applyProtection="0"/>
    <xf numFmtId="0" fontId="73" fillId="0" borderId="52" applyNumberFormat="0" applyFill="0" applyAlignment="0" applyProtection="0"/>
    <xf numFmtId="0" fontId="74" fillId="0" borderId="53" applyNumberFormat="0" applyFill="0" applyAlignment="0" applyProtection="0"/>
    <xf numFmtId="0" fontId="74" fillId="0" borderId="53" applyNumberFormat="0" applyFill="0" applyAlignment="0" applyProtection="0"/>
    <xf numFmtId="0" fontId="74" fillId="0" borderId="53" applyNumberFormat="0" applyFill="0" applyAlignment="0" applyProtection="0"/>
    <xf numFmtId="0" fontId="74" fillId="0" borderId="53" applyNumberFormat="0" applyFill="0" applyAlignment="0" applyProtection="0"/>
    <xf numFmtId="0" fontId="74" fillId="0" borderId="53" applyNumberFormat="0" applyFill="0" applyAlignment="0" applyProtection="0"/>
    <xf numFmtId="0" fontId="74" fillId="0" borderId="53" applyNumberFormat="0" applyFill="0" applyAlignment="0" applyProtection="0"/>
    <xf numFmtId="0" fontId="74" fillId="0" borderId="53" applyNumberFormat="0" applyFill="0" applyAlignment="0" applyProtection="0"/>
    <xf numFmtId="0" fontId="74" fillId="0" borderId="53" applyNumberFormat="0" applyFill="0" applyAlignment="0" applyProtection="0"/>
    <xf numFmtId="0" fontId="74" fillId="0" borderId="53" applyNumberFormat="0" applyFill="0" applyAlignment="0" applyProtection="0"/>
    <xf numFmtId="0" fontId="74" fillId="0" borderId="53" applyNumberFormat="0" applyFill="0" applyAlignment="0" applyProtection="0"/>
    <xf numFmtId="0" fontId="74" fillId="0" borderId="53" applyNumberFormat="0" applyFill="0" applyAlignment="0" applyProtection="0"/>
    <xf numFmtId="0" fontId="74" fillId="0" borderId="53" applyNumberFormat="0" applyFill="0" applyAlignment="0" applyProtection="0"/>
    <xf numFmtId="0" fontId="74" fillId="0" borderId="53" applyNumberFormat="0" applyFill="0" applyAlignment="0" applyProtection="0"/>
    <xf numFmtId="0" fontId="74" fillId="0" borderId="53" applyNumberFormat="0" applyFill="0" applyAlignment="0" applyProtection="0"/>
    <xf numFmtId="0" fontId="74" fillId="0" borderId="53" applyNumberFormat="0" applyFill="0" applyAlignment="0" applyProtection="0"/>
    <xf numFmtId="0" fontId="74" fillId="0" borderId="53" applyNumberFormat="0" applyFill="0" applyAlignment="0" applyProtection="0"/>
    <xf numFmtId="0" fontId="74" fillId="0" borderId="53" applyNumberFormat="0" applyFill="0" applyAlignment="0" applyProtection="0"/>
    <xf numFmtId="0" fontId="74" fillId="0" borderId="53" applyNumberFormat="0" applyFill="0" applyAlignment="0" applyProtection="0"/>
    <xf numFmtId="0" fontId="74" fillId="0" borderId="53" applyNumberFormat="0" applyFill="0" applyAlignment="0" applyProtection="0"/>
    <xf numFmtId="0" fontId="74" fillId="0" borderId="53" applyNumberFormat="0" applyFill="0" applyAlignment="0" applyProtection="0"/>
    <xf numFmtId="0" fontId="74" fillId="0" borderId="53" applyNumberFormat="0" applyFill="0" applyAlignment="0" applyProtection="0"/>
    <xf numFmtId="0" fontId="74" fillId="0" borderId="53" applyNumberFormat="0" applyFill="0" applyAlignment="0" applyProtection="0"/>
    <xf numFmtId="0" fontId="74" fillId="0" borderId="53" applyNumberFormat="0" applyFill="0" applyAlignment="0" applyProtection="0"/>
    <xf numFmtId="0" fontId="74" fillId="0" borderId="53" applyNumberFormat="0" applyFill="0" applyAlignment="0" applyProtection="0"/>
    <xf numFmtId="0" fontId="75" fillId="0" borderId="54" applyNumberFormat="0" applyFill="0" applyAlignment="0" applyProtection="0"/>
    <xf numFmtId="0" fontId="75" fillId="0" borderId="54" applyNumberFormat="0" applyFill="0" applyAlignment="0" applyProtection="0"/>
    <xf numFmtId="0" fontId="75" fillId="0" borderId="54" applyNumberFormat="0" applyFill="0" applyAlignment="0" applyProtection="0"/>
    <xf numFmtId="0" fontId="75" fillId="0" borderId="54" applyNumberFormat="0" applyFill="0" applyAlignment="0" applyProtection="0"/>
    <xf numFmtId="0" fontId="75" fillId="0" borderId="54" applyNumberFormat="0" applyFill="0" applyAlignment="0" applyProtection="0"/>
    <xf numFmtId="0" fontId="75" fillId="0" borderId="54" applyNumberFormat="0" applyFill="0" applyAlignment="0" applyProtection="0"/>
    <xf numFmtId="0" fontId="75" fillId="0" borderId="54" applyNumberFormat="0" applyFill="0" applyAlignment="0" applyProtection="0"/>
    <xf numFmtId="0" fontId="75" fillId="0" borderId="54" applyNumberFormat="0" applyFill="0" applyAlignment="0" applyProtection="0"/>
    <xf numFmtId="0" fontId="75" fillId="0" borderId="54" applyNumberFormat="0" applyFill="0" applyAlignment="0" applyProtection="0"/>
    <xf numFmtId="0" fontId="75" fillId="0" borderId="54" applyNumberFormat="0" applyFill="0" applyAlignment="0" applyProtection="0"/>
    <xf numFmtId="0" fontId="75" fillId="0" borderId="54" applyNumberFormat="0" applyFill="0" applyAlignment="0" applyProtection="0"/>
    <xf numFmtId="0" fontId="75" fillId="0" borderId="54" applyNumberFormat="0" applyFill="0" applyAlignment="0" applyProtection="0"/>
    <xf numFmtId="0" fontId="75" fillId="0" borderId="54" applyNumberFormat="0" applyFill="0" applyAlignment="0" applyProtection="0"/>
    <xf numFmtId="0" fontId="75" fillId="0" borderId="54" applyNumberFormat="0" applyFill="0" applyAlignment="0" applyProtection="0"/>
    <xf numFmtId="0" fontId="75" fillId="0" borderId="54" applyNumberFormat="0" applyFill="0" applyAlignment="0" applyProtection="0"/>
    <xf numFmtId="0" fontId="75" fillId="0" borderId="54" applyNumberFormat="0" applyFill="0" applyAlignment="0" applyProtection="0"/>
    <xf numFmtId="0" fontId="75" fillId="0" borderId="54" applyNumberFormat="0" applyFill="0" applyAlignment="0" applyProtection="0"/>
    <xf numFmtId="0" fontId="75" fillId="0" borderId="54" applyNumberFormat="0" applyFill="0" applyAlignment="0" applyProtection="0"/>
    <xf numFmtId="0" fontId="75" fillId="0" borderId="54" applyNumberFormat="0" applyFill="0" applyAlignment="0" applyProtection="0"/>
    <xf numFmtId="0" fontId="75" fillId="0" borderId="54" applyNumberFormat="0" applyFill="0" applyAlignment="0" applyProtection="0"/>
    <xf numFmtId="0" fontId="75" fillId="0" borderId="54" applyNumberFormat="0" applyFill="0" applyAlignment="0" applyProtection="0"/>
    <xf numFmtId="0" fontId="75" fillId="0" borderId="54" applyNumberFormat="0" applyFill="0" applyAlignment="0" applyProtection="0"/>
    <xf numFmtId="0" fontId="75" fillId="0" borderId="54" applyNumberFormat="0" applyFill="0" applyAlignment="0" applyProtection="0"/>
    <xf numFmtId="0" fontId="75" fillId="0" borderId="54"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3" fillId="0" borderId="59" applyBorder="0">
      <alignment horizontal="center" vertical="center" wrapText="1"/>
    </xf>
    <xf numFmtId="173" fontId="60" fillId="30" borderId="49"/>
    <xf numFmtId="4" fontId="2" fillId="4" borderId="1" applyBorder="0">
      <alignment horizontal="right"/>
    </xf>
    <xf numFmtId="49" fontId="101" fillId="0" borderId="0" applyBorder="0">
      <alignment vertical="center"/>
    </xf>
    <xf numFmtId="0" fontId="95" fillId="0" borderId="58" applyNumberFormat="0" applyFill="0" applyAlignment="0" applyProtection="0"/>
    <xf numFmtId="0" fontId="95" fillId="0" borderId="58" applyNumberFormat="0" applyFill="0" applyAlignment="0" applyProtection="0"/>
    <xf numFmtId="0" fontId="95" fillId="0" borderId="58" applyNumberFormat="0" applyFill="0" applyAlignment="0" applyProtection="0"/>
    <xf numFmtId="0" fontId="95" fillId="0" borderId="58" applyNumberFormat="0" applyFill="0" applyAlignment="0" applyProtection="0"/>
    <xf numFmtId="0" fontId="95" fillId="0" borderId="58" applyNumberFormat="0" applyFill="0" applyAlignment="0" applyProtection="0"/>
    <xf numFmtId="0" fontId="95" fillId="0" borderId="58" applyNumberFormat="0" applyFill="0" applyAlignment="0" applyProtection="0"/>
    <xf numFmtId="0" fontId="95" fillId="0" borderId="58" applyNumberFormat="0" applyFill="0" applyAlignment="0" applyProtection="0"/>
    <xf numFmtId="0" fontId="95" fillId="0" borderId="58" applyNumberFormat="0" applyFill="0" applyAlignment="0" applyProtection="0"/>
    <xf numFmtId="0" fontId="95" fillId="0" borderId="58" applyNumberFormat="0" applyFill="0" applyAlignment="0" applyProtection="0"/>
    <xf numFmtId="0" fontId="95" fillId="0" borderId="58" applyNumberFormat="0" applyFill="0" applyAlignment="0" applyProtection="0"/>
    <xf numFmtId="0" fontId="95" fillId="0" borderId="58" applyNumberFormat="0" applyFill="0" applyAlignment="0" applyProtection="0"/>
    <xf numFmtId="0" fontId="95" fillId="0" borderId="58" applyNumberFormat="0" applyFill="0" applyAlignment="0" applyProtection="0"/>
    <xf numFmtId="0" fontId="95" fillId="0" borderId="58" applyNumberFormat="0" applyFill="0" applyAlignment="0" applyProtection="0"/>
    <xf numFmtId="0" fontId="95" fillId="0" borderId="58" applyNumberFormat="0" applyFill="0" applyAlignment="0" applyProtection="0"/>
    <xf numFmtId="0" fontId="95" fillId="0" borderId="58" applyNumberFormat="0" applyFill="0" applyAlignment="0" applyProtection="0"/>
    <xf numFmtId="0" fontId="95" fillId="0" borderId="58" applyNumberFormat="0" applyFill="0" applyAlignment="0" applyProtection="0"/>
    <xf numFmtId="0" fontId="95" fillId="0" borderId="58" applyNumberFormat="0" applyFill="0" applyAlignment="0" applyProtection="0"/>
    <xf numFmtId="0" fontId="95" fillId="0" borderId="58" applyNumberFormat="0" applyFill="0" applyAlignment="0" applyProtection="0"/>
    <xf numFmtId="0" fontId="95" fillId="0" borderId="58" applyNumberFormat="0" applyFill="0" applyAlignment="0" applyProtection="0"/>
    <xf numFmtId="0" fontId="95" fillId="0" borderId="58" applyNumberFormat="0" applyFill="0" applyAlignment="0" applyProtection="0"/>
    <xf numFmtId="0" fontId="95" fillId="0" borderId="58" applyNumberFormat="0" applyFill="0" applyAlignment="0" applyProtection="0"/>
    <xf numFmtId="0" fontId="95" fillId="0" borderId="58" applyNumberFormat="0" applyFill="0" applyAlignment="0" applyProtection="0"/>
    <xf numFmtId="0" fontId="95" fillId="0" borderId="58" applyNumberFormat="0" applyFill="0" applyAlignment="0" applyProtection="0"/>
    <xf numFmtId="0" fontId="95" fillId="0" borderId="58" applyNumberFormat="0" applyFill="0" applyAlignment="0" applyProtection="0"/>
    <xf numFmtId="3" fontId="60" fillId="0" borderId="1" applyBorder="0">
      <alignment vertical="center"/>
    </xf>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58" fillId="29" borderId="51" applyNumberFormat="0" applyAlignment="0" applyProtection="0"/>
    <xf numFmtId="0" fontId="58" fillId="29" borderId="51" applyNumberFormat="0" applyAlignment="0" applyProtection="0"/>
    <xf numFmtId="0" fontId="58" fillId="29" borderId="51" applyNumberFormat="0" applyAlignment="0" applyProtection="0"/>
    <xf numFmtId="0" fontId="58" fillId="29" borderId="51" applyNumberFormat="0" applyAlignment="0" applyProtection="0"/>
    <xf numFmtId="0" fontId="58" fillId="29" borderId="51" applyNumberFormat="0" applyAlignment="0" applyProtection="0"/>
    <xf numFmtId="0" fontId="58" fillId="29" borderId="51" applyNumberFormat="0" applyAlignment="0" applyProtection="0"/>
    <xf numFmtId="0" fontId="58" fillId="29" borderId="51" applyNumberFormat="0" applyAlignment="0" applyProtection="0"/>
    <xf numFmtId="0" fontId="58" fillId="29" borderId="51" applyNumberFormat="0" applyAlignment="0" applyProtection="0"/>
    <xf numFmtId="0" fontId="58" fillId="29" borderId="51" applyNumberFormat="0" applyAlignment="0" applyProtection="0"/>
    <xf numFmtId="0" fontId="58" fillId="29" borderId="51" applyNumberFormat="0" applyAlignment="0" applyProtection="0"/>
    <xf numFmtId="0" fontId="58" fillId="29" borderId="51" applyNumberFormat="0" applyAlignment="0" applyProtection="0"/>
    <xf numFmtId="0" fontId="58" fillId="29" borderId="51" applyNumberFormat="0" applyAlignment="0" applyProtection="0"/>
    <xf numFmtId="0" fontId="58" fillId="29" borderId="51" applyNumberFormat="0" applyAlignment="0" applyProtection="0"/>
    <xf numFmtId="0" fontId="58" fillId="29" borderId="51" applyNumberFormat="0" applyAlignment="0" applyProtection="0"/>
    <xf numFmtId="0" fontId="58" fillId="29" borderId="51" applyNumberFormat="0" applyAlignment="0" applyProtection="0"/>
    <xf numFmtId="0" fontId="58" fillId="29" borderId="51" applyNumberFormat="0" applyAlignment="0" applyProtection="0"/>
    <xf numFmtId="0" fontId="58" fillId="29" borderId="51" applyNumberFormat="0" applyAlignment="0" applyProtection="0"/>
    <xf numFmtId="0" fontId="58" fillId="29" borderId="51" applyNumberFormat="0" applyAlignment="0" applyProtection="0"/>
    <xf numFmtId="0" fontId="58" fillId="29" borderId="51" applyNumberFormat="0" applyAlignment="0" applyProtection="0"/>
    <xf numFmtId="0" fontId="58" fillId="29" borderId="51" applyNumberFormat="0" applyAlignment="0" applyProtection="0"/>
    <xf numFmtId="0" fontId="58" fillId="29" borderId="51" applyNumberFormat="0" applyAlignment="0" applyProtection="0"/>
    <xf numFmtId="0" fontId="58" fillId="29" borderId="51" applyNumberFormat="0" applyAlignment="0" applyProtection="0"/>
    <xf numFmtId="0" fontId="58" fillId="29" borderId="51" applyNumberFormat="0" applyAlignment="0" applyProtection="0"/>
    <xf numFmtId="0" fontId="58" fillId="29" borderId="51" applyNumberFormat="0" applyAlignment="0" applyProtection="0"/>
    <xf numFmtId="0" fontId="100" fillId="0" borderId="0">
      <alignment horizontal="center" vertical="top" wrapText="1"/>
    </xf>
    <xf numFmtId="0" fontId="102" fillId="0" borderId="0">
      <alignment horizontal="centerContinuous" vertical="center"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0" fontId="82" fillId="5" borderId="0" applyFill="0">
      <alignment wrapText="1"/>
    </xf>
    <xf numFmtId="165" fontId="22" fillId="5" borderId="1">
      <alignment wrapText="1"/>
    </xf>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49" fontId="2" fillId="0" borderId="0" applyBorder="0">
      <alignment vertical="top"/>
    </xf>
    <xf numFmtId="0" fontId="10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 fillId="0" borderId="0"/>
    <xf numFmtId="49" fontId="2" fillId="0" borderId="0" applyBorder="0">
      <alignment vertical="top"/>
    </xf>
    <xf numFmtId="0" fontId="52" fillId="0" borderId="0"/>
    <xf numFmtId="0" fontId="52" fillId="0" borderId="0"/>
    <xf numFmtId="0" fontId="52" fillId="0" borderId="0"/>
    <xf numFmtId="0" fontId="1" fillId="0" borderId="0"/>
    <xf numFmtId="0" fontId="1" fillId="0" borderId="0"/>
    <xf numFmtId="49" fontId="2" fillId="0" borderId="0" applyBorder="0">
      <alignment vertical="top"/>
    </xf>
    <xf numFmtId="49" fontId="2" fillId="0" borderId="0" applyBorder="0">
      <alignment vertical="top"/>
    </xf>
    <xf numFmtId="49" fontId="2" fillId="0" borderId="0" applyBorder="0">
      <alignment vertical="top"/>
    </xf>
    <xf numFmtId="49" fontId="2" fillId="0" borderId="0" applyBorder="0">
      <alignment vertical="top"/>
    </xf>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1" fillId="0" borderId="0" applyFont="0" applyFill="0" applyBorder="0" applyProtection="0">
      <alignment horizontal="center" vertical="center" wrapText="1"/>
    </xf>
    <xf numFmtId="0" fontId="1" fillId="0" borderId="0" applyNumberFormat="0" applyFont="0" applyFill="0" applyBorder="0" applyProtection="0">
      <alignment horizontal="justify" vertical="center" wrapText="1"/>
    </xf>
    <xf numFmtId="182" fontId="104" fillId="4" borderId="60" applyNumberFormat="0" applyBorder="0" applyAlignment="0">
      <alignment vertical="center"/>
      <protection locked="0"/>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 fillId="32" borderId="56" applyNumberFormat="0" applyFont="0" applyAlignment="0" applyProtection="0"/>
    <xf numFmtId="0" fontId="1" fillId="32" borderId="56" applyNumberFormat="0" applyFont="0" applyAlignment="0" applyProtection="0"/>
    <xf numFmtId="0" fontId="1" fillId="32" borderId="56" applyNumberFormat="0" applyFont="0" applyAlignment="0" applyProtection="0"/>
    <xf numFmtId="0" fontId="1" fillId="32" borderId="56" applyNumberFormat="0" applyFont="0" applyAlignment="0" applyProtection="0"/>
    <xf numFmtId="0" fontId="1" fillId="32" borderId="56" applyNumberFormat="0" applyFont="0" applyAlignment="0" applyProtection="0"/>
    <xf numFmtId="0" fontId="1" fillId="32" borderId="56" applyNumberFormat="0" applyFont="0" applyAlignment="0" applyProtection="0"/>
    <xf numFmtId="0" fontId="1" fillId="32" borderId="56" applyNumberFormat="0" applyFont="0" applyAlignment="0" applyProtection="0"/>
    <xf numFmtId="0" fontId="1" fillId="32" borderId="56" applyNumberFormat="0" applyFont="0" applyAlignment="0" applyProtection="0"/>
    <xf numFmtId="0" fontId="1"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0" fontId="4" fillId="32" borderId="5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0" fillId="0" borderId="55" applyNumberFormat="0" applyFill="0" applyAlignment="0" applyProtection="0"/>
    <xf numFmtId="0" fontId="80" fillId="0" borderId="55" applyNumberFormat="0" applyFill="0" applyAlignment="0" applyProtection="0"/>
    <xf numFmtId="0" fontId="80" fillId="0" borderId="55" applyNumberFormat="0" applyFill="0" applyAlignment="0" applyProtection="0"/>
    <xf numFmtId="0" fontId="80" fillId="0" borderId="55" applyNumberFormat="0" applyFill="0" applyAlignment="0" applyProtection="0"/>
    <xf numFmtId="0" fontId="80" fillId="0" borderId="55" applyNumberFormat="0" applyFill="0" applyAlignment="0" applyProtection="0"/>
    <xf numFmtId="0" fontId="80" fillId="0" borderId="55" applyNumberFormat="0" applyFill="0" applyAlignment="0" applyProtection="0"/>
    <xf numFmtId="0" fontId="80" fillId="0" borderId="55" applyNumberFormat="0" applyFill="0" applyAlignment="0" applyProtection="0"/>
    <xf numFmtId="0" fontId="80" fillId="0" borderId="55" applyNumberFormat="0" applyFill="0" applyAlignment="0" applyProtection="0"/>
    <xf numFmtId="0" fontId="80" fillId="0" borderId="55" applyNumberFormat="0" applyFill="0" applyAlignment="0" applyProtection="0"/>
    <xf numFmtId="0" fontId="80" fillId="0" borderId="55" applyNumberFormat="0" applyFill="0" applyAlignment="0" applyProtection="0"/>
    <xf numFmtId="0" fontId="80" fillId="0" borderId="55" applyNumberFormat="0" applyFill="0" applyAlignment="0" applyProtection="0"/>
    <xf numFmtId="0" fontId="80" fillId="0" borderId="55" applyNumberFormat="0" applyFill="0" applyAlignment="0" applyProtection="0"/>
    <xf numFmtId="0" fontId="80" fillId="0" borderId="55" applyNumberFormat="0" applyFill="0" applyAlignment="0" applyProtection="0"/>
    <xf numFmtId="0" fontId="80" fillId="0" borderId="55" applyNumberFormat="0" applyFill="0" applyAlignment="0" applyProtection="0"/>
    <xf numFmtId="0" fontId="80" fillId="0" borderId="55" applyNumberFormat="0" applyFill="0" applyAlignment="0" applyProtection="0"/>
    <xf numFmtId="0" fontId="80" fillId="0" borderId="55" applyNumberFormat="0" applyFill="0" applyAlignment="0" applyProtection="0"/>
    <xf numFmtId="0" fontId="80" fillId="0" borderId="55" applyNumberFormat="0" applyFill="0" applyAlignment="0" applyProtection="0"/>
    <xf numFmtId="0" fontId="80" fillId="0" borderId="55" applyNumberFormat="0" applyFill="0" applyAlignment="0" applyProtection="0"/>
    <xf numFmtId="0" fontId="80" fillId="0" borderId="55" applyNumberFormat="0" applyFill="0" applyAlignment="0" applyProtection="0"/>
    <xf numFmtId="0" fontId="80" fillId="0" borderId="55" applyNumberFormat="0" applyFill="0" applyAlignment="0" applyProtection="0"/>
    <xf numFmtId="0" fontId="80" fillId="0" borderId="55" applyNumberFormat="0" applyFill="0" applyAlignment="0" applyProtection="0"/>
    <xf numFmtId="0" fontId="80" fillId="0" borderId="55" applyNumberFormat="0" applyFill="0" applyAlignment="0" applyProtection="0"/>
    <xf numFmtId="0" fontId="80" fillId="0" borderId="55" applyNumberFormat="0" applyFill="0" applyAlignment="0" applyProtection="0"/>
    <xf numFmtId="0" fontId="80" fillId="0" borderId="55" applyNumberFormat="0" applyFill="0" applyAlignment="0" applyProtection="0"/>
    <xf numFmtId="0" fontId="41" fillId="0" borderId="0"/>
    <xf numFmtId="168" fontId="48" fillId="0" borderId="0">
      <alignment vertical="top"/>
    </xf>
    <xf numFmtId="38" fontId="48" fillId="0" borderId="0">
      <alignment vertical="top"/>
    </xf>
    <xf numFmtId="38" fontId="48" fillId="0" borderId="0">
      <alignment vertical="top"/>
    </xf>
    <xf numFmtId="182" fontId="82" fillId="0" borderId="0" applyFill="0" applyBorder="0" applyAlignment="0" applyProtection="0"/>
    <xf numFmtId="182" fontId="82" fillId="0" borderId="0" applyFill="0" applyBorder="0" applyAlignment="0" applyProtection="0"/>
    <xf numFmtId="182" fontId="82" fillId="0" borderId="0" applyFill="0" applyBorder="0" applyAlignment="0" applyProtection="0"/>
    <xf numFmtId="182" fontId="82" fillId="0" borderId="0" applyFill="0" applyBorder="0" applyAlignment="0" applyProtection="0"/>
    <xf numFmtId="182" fontId="82" fillId="0" borderId="0" applyFill="0" applyBorder="0" applyAlignment="0" applyProtection="0"/>
    <xf numFmtId="182" fontId="82" fillId="0" borderId="0" applyFill="0" applyBorder="0" applyAlignment="0" applyProtection="0"/>
    <xf numFmtId="182" fontId="82" fillId="0" borderId="0" applyFill="0" applyBorder="0" applyAlignment="0" applyProtection="0"/>
    <xf numFmtId="182" fontId="82" fillId="0" borderId="0" applyFill="0" applyBorder="0" applyAlignment="0" applyProtection="0"/>
    <xf numFmtId="182" fontId="82" fillId="0" borderId="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49" fontId="82" fillId="0" borderId="0">
      <alignment horizontal="center"/>
    </xf>
    <xf numFmtId="49" fontId="82" fillId="0" borderId="0">
      <alignment horizontal="center"/>
    </xf>
    <xf numFmtId="49" fontId="82" fillId="0" borderId="0">
      <alignment horizontal="center"/>
    </xf>
    <xf numFmtId="49" fontId="82" fillId="0" borderId="0">
      <alignment horizontal="center"/>
    </xf>
    <xf numFmtId="49" fontId="82" fillId="0" borderId="0">
      <alignment horizontal="center"/>
    </xf>
    <xf numFmtId="49" fontId="82" fillId="0" borderId="0">
      <alignment horizontal="center"/>
    </xf>
    <xf numFmtId="49" fontId="82" fillId="0" borderId="0">
      <alignment horizontal="center"/>
    </xf>
    <xf numFmtId="49" fontId="82" fillId="0" borderId="0">
      <alignment horizontal="center"/>
    </xf>
    <xf numFmtId="49" fontId="82" fillId="0" borderId="0">
      <alignment horizontal="center"/>
    </xf>
    <xf numFmtId="49" fontId="82" fillId="0" borderId="0">
      <alignment horizontal="center"/>
    </xf>
    <xf numFmtId="186" fontId="1" fillId="0" borderId="0" applyFont="0" applyFill="0" applyBorder="0" applyAlignment="0" applyProtection="0"/>
    <xf numFmtId="187" fontId="1" fillId="0" borderId="0" applyFont="0" applyFill="0" applyBorder="0" applyAlignment="0" applyProtection="0"/>
    <xf numFmtId="2" fontId="82" fillId="0" borderId="0" applyFill="0" applyBorder="0" applyAlignment="0" applyProtection="0"/>
    <xf numFmtId="2" fontId="82" fillId="0" borderId="0" applyFill="0" applyBorder="0" applyAlignment="0" applyProtection="0"/>
    <xf numFmtId="2" fontId="82" fillId="0" borderId="0" applyFill="0" applyBorder="0" applyAlignment="0" applyProtection="0"/>
    <xf numFmtId="2" fontId="82" fillId="0" borderId="0" applyFill="0" applyBorder="0" applyAlignment="0" applyProtection="0"/>
    <xf numFmtId="2" fontId="82" fillId="0" borderId="0" applyFill="0" applyBorder="0" applyAlignment="0" applyProtection="0"/>
    <xf numFmtId="2" fontId="82" fillId="0" borderId="0" applyFill="0" applyBorder="0" applyAlignment="0" applyProtection="0"/>
    <xf numFmtId="2" fontId="82" fillId="0" borderId="0" applyFill="0" applyBorder="0" applyAlignment="0" applyProtection="0"/>
    <xf numFmtId="2" fontId="82" fillId="0" borderId="0" applyFill="0" applyBorder="0" applyAlignment="0" applyProtection="0"/>
    <xf numFmtId="2" fontId="82" fillId="0" borderId="0" applyFill="0" applyBorder="0" applyAlignment="0" applyProtection="0"/>
    <xf numFmtId="2" fontId="82" fillId="0" borderId="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2" fillId="5" borderId="0" applyBorder="0">
      <alignment horizontal="right"/>
    </xf>
    <xf numFmtId="4" fontId="2" fillId="5" borderId="0" applyBorder="0">
      <alignment horizontal="right"/>
    </xf>
    <xf numFmtId="4" fontId="2" fillId="5" borderId="0" applyBorder="0">
      <alignment horizontal="right"/>
    </xf>
    <xf numFmtId="4" fontId="2" fillId="49" borderId="61" applyBorder="0">
      <alignment horizontal="right"/>
    </xf>
    <xf numFmtId="4" fontId="2" fillId="5" borderId="1" applyFont="0" applyBorder="0">
      <alignment horizontal="right"/>
    </xf>
    <xf numFmtId="0" fontId="7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188" fontId="1" fillId="0" borderId="1" applyFont="0" applyFill="0" applyBorder="0" applyProtection="0">
      <alignment horizontal="center" vertical="center"/>
    </xf>
    <xf numFmtId="189" fontId="50" fillId="0" borderId="0">
      <protection locked="0"/>
    </xf>
    <xf numFmtId="0" fontId="55" fillId="0" borderId="1" applyBorder="0">
      <alignment horizontal="center" vertical="center" wrapText="1"/>
    </xf>
  </cellStyleXfs>
  <cellXfs count="307">
    <xf numFmtId="0" fontId="0" fillId="0" borderId="0" xfId="0"/>
    <xf numFmtId="49" fontId="5" fillId="0" borderId="0" xfId="3" applyNumberFormat="1" applyFont="1" applyFill="1" applyAlignment="1" applyProtection="1">
      <alignment vertical="center" wrapText="1"/>
    </xf>
    <xf numFmtId="0" fontId="5" fillId="0" borderId="0" xfId="3" applyNumberFormat="1" applyFont="1" applyFill="1" applyAlignment="1" applyProtection="1">
      <alignment vertical="center" wrapText="1"/>
    </xf>
    <xf numFmtId="0" fontId="5" fillId="0" borderId="0" xfId="4" applyNumberFormat="1" applyFont="1" applyAlignment="1" applyProtection="1">
      <alignment vertical="center" wrapText="1"/>
    </xf>
    <xf numFmtId="0" fontId="5" fillId="0" borderId="0" xfId="0" applyNumberFormat="1" applyFont="1" applyAlignment="1" applyProtection="1">
      <alignment vertical="center" wrapText="1"/>
    </xf>
    <xf numFmtId="0" fontId="5" fillId="0" borderId="0" xfId="3" applyNumberFormat="1" applyFont="1" applyFill="1" applyBorder="1" applyAlignment="1" applyProtection="1">
      <alignment vertical="center" wrapText="1"/>
    </xf>
    <xf numFmtId="0" fontId="5" fillId="0" borderId="0" xfId="4" applyNumberFormat="1" applyFont="1" applyFill="1" applyAlignment="1" applyProtection="1">
      <alignment vertical="center" wrapText="1"/>
    </xf>
    <xf numFmtId="0" fontId="5" fillId="0" borderId="0" xfId="0" applyNumberFormat="1" applyFont="1" applyFill="1" applyAlignment="1" applyProtection="1">
      <alignment vertical="center" wrapText="1"/>
    </xf>
    <xf numFmtId="0" fontId="5" fillId="2" borderId="0" xfId="3" applyNumberFormat="1" applyFont="1" applyFill="1" applyBorder="1" applyAlignment="1" applyProtection="1">
      <alignment vertical="center" wrapText="1"/>
    </xf>
    <xf numFmtId="0" fontId="5" fillId="2" borderId="0" xfId="3" applyFont="1" applyFill="1" applyBorder="1" applyAlignment="1" applyProtection="1">
      <alignment vertical="center" wrapText="1"/>
    </xf>
    <xf numFmtId="0" fontId="12" fillId="0" borderId="0" xfId="3" applyNumberFormat="1" applyFont="1" applyFill="1" applyAlignment="1" applyProtection="1">
      <alignment vertical="center" wrapText="1"/>
    </xf>
    <xf numFmtId="0" fontId="12" fillId="2" borderId="0" xfId="3" applyNumberFormat="1" applyFont="1" applyFill="1" applyBorder="1" applyAlignment="1" applyProtection="1">
      <alignment vertical="center" wrapText="1"/>
    </xf>
    <xf numFmtId="0" fontId="12" fillId="2" borderId="0" xfId="3" applyFont="1" applyFill="1" applyBorder="1" applyAlignment="1" applyProtection="1">
      <alignment vertical="center" wrapText="1"/>
    </xf>
    <xf numFmtId="0" fontId="2" fillId="2" borderId="0" xfId="3" applyFont="1" applyFill="1" applyBorder="1" applyAlignment="1" applyProtection="1">
      <alignment vertical="center" wrapText="1"/>
    </xf>
    <xf numFmtId="0" fontId="12" fillId="0" borderId="0" xfId="3" applyFont="1" applyFill="1" applyAlignment="1" applyProtection="1">
      <alignment vertical="center" wrapText="1"/>
    </xf>
    <xf numFmtId="0" fontId="2" fillId="0" borderId="0" xfId="3" applyFont="1" applyFill="1" applyAlignment="1" applyProtection="1">
      <alignment vertical="center" wrapText="1"/>
    </xf>
    <xf numFmtId="0" fontId="11" fillId="2" borderId="0" xfId="3" applyFont="1" applyFill="1" applyBorder="1" applyAlignment="1" applyProtection="1">
      <alignment vertical="center" wrapText="1"/>
    </xf>
    <xf numFmtId="0" fontId="3" fillId="2" borderId="0" xfId="3" applyFont="1" applyFill="1" applyBorder="1" applyAlignment="1" applyProtection="1">
      <alignment vertical="center" wrapText="1"/>
    </xf>
    <xf numFmtId="0" fontId="2" fillId="0" borderId="0" xfId="3" applyFont="1" applyAlignment="1" applyProtection="1">
      <alignment vertical="center" wrapText="1"/>
    </xf>
    <xf numFmtId="0" fontId="14" fillId="2" borderId="0" xfId="5" applyFont="1" applyFill="1" applyBorder="1" applyAlignment="1" applyProtection="1">
      <alignment vertical="center" wrapText="1"/>
    </xf>
    <xf numFmtId="49" fontId="7" fillId="2" borderId="1" xfId="0" applyNumberFormat="1" applyFont="1" applyFill="1" applyBorder="1" applyAlignment="1" applyProtection="1">
      <alignment horizontal="center" vertical="center"/>
    </xf>
    <xf numFmtId="0" fontId="7" fillId="2" borderId="1" xfId="7" applyNumberFormat="1" applyFont="1" applyFill="1" applyBorder="1" applyAlignment="1" applyProtection="1">
      <alignment horizontal="center" vertical="center" wrapText="1"/>
    </xf>
    <xf numFmtId="0" fontId="7" fillId="2" borderId="1" xfId="3" applyNumberFormat="1" applyFont="1" applyFill="1" applyBorder="1" applyAlignment="1" applyProtection="1">
      <alignment horizontal="center" vertical="center" wrapText="1"/>
    </xf>
    <xf numFmtId="0" fontId="7" fillId="2" borderId="1" xfId="6" applyFont="1" applyFill="1" applyBorder="1" applyAlignment="1" applyProtection="1">
      <alignment horizontal="center" vertical="center" wrapText="1"/>
    </xf>
    <xf numFmtId="49" fontId="7" fillId="2" borderId="1" xfId="0" applyNumberFormat="1" applyFont="1" applyFill="1" applyBorder="1" applyAlignment="1" applyProtection="1">
      <alignment horizontal="center" vertical="center" wrapText="1"/>
    </xf>
    <xf numFmtId="0" fontId="3" fillId="0" borderId="1" xfId="3" applyNumberFormat="1" applyFont="1" applyFill="1" applyBorder="1" applyAlignment="1" applyProtection="1">
      <alignment horizontal="center" vertical="center" wrapText="1"/>
    </xf>
    <xf numFmtId="2" fontId="16" fillId="4" borderId="1" xfId="7" applyNumberFormat="1" applyFont="1" applyFill="1" applyBorder="1" applyAlignment="1" applyProtection="1">
      <alignment horizontal="right" vertical="center" wrapText="1"/>
      <protection locked="0"/>
    </xf>
    <xf numFmtId="164" fontId="16" fillId="4" borderId="1" xfId="7" applyNumberFormat="1" applyFont="1" applyFill="1" applyBorder="1" applyAlignment="1" applyProtection="1">
      <alignment horizontal="right" vertical="center" wrapText="1"/>
      <protection locked="0"/>
    </xf>
    <xf numFmtId="4" fontId="16" fillId="4" borderId="1" xfId="8" applyNumberFormat="1" applyFont="1" applyFill="1" applyBorder="1" applyAlignment="1" applyProtection="1">
      <alignment horizontal="right" vertical="center" wrapText="1"/>
      <protection locked="0"/>
    </xf>
    <xf numFmtId="1" fontId="16" fillId="4" borderId="1" xfId="3" applyNumberFormat="1" applyFont="1" applyFill="1" applyBorder="1" applyAlignment="1" applyProtection="1">
      <alignment horizontal="right" vertical="center" wrapText="1"/>
      <protection locked="0"/>
    </xf>
    <xf numFmtId="164" fontId="16" fillId="4" borderId="1" xfId="3" applyNumberFormat="1" applyFont="1" applyFill="1" applyBorder="1" applyAlignment="1" applyProtection="1">
      <alignment horizontal="right" vertical="center" wrapText="1"/>
      <protection locked="0"/>
    </xf>
    <xf numFmtId="2" fontId="16" fillId="4" borderId="1" xfId="8" applyNumberFormat="1" applyFont="1" applyFill="1" applyBorder="1" applyAlignment="1" applyProtection="1">
      <alignment horizontal="right" vertical="center" wrapText="1"/>
      <protection locked="0"/>
    </xf>
    <xf numFmtId="164" fontId="16" fillId="4" borderId="1" xfId="8" applyNumberFormat="1" applyFont="1" applyFill="1" applyBorder="1" applyAlignment="1" applyProtection="1">
      <alignment horizontal="right" vertical="center" wrapText="1"/>
      <protection locked="0"/>
    </xf>
    <xf numFmtId="49" fontId="15" fillId="4" borderId="1" xfId="0" applyNumberFormat="1" applyFont="1" applyFill="1" applyBorder="1" applyAlignment="1" applyProtection="1">
      <alignment horizontal="right" vertical="center" wrapText="1"/>
      <protection locked="0"/>
    </xf>
    <xf numFmtId="0" fontId="2" fillId="0" borderId="0" xfId="9" applyFont="1" applyAlignment="1" applyProtection="1">
      <alignment vertical="center" wrapText="1"/>
    </xf>
    <xf numFmtId="49" fontId="3" fillId="0" borderId="4" xfId="10" applyNumberFormat="1" applyFont="1" applyFill="1" applyBorder="1" applyAlignment="1" applyProtection="1">
      <alignment horizontal="center" vertical="center" wrapText="1"/>
    </xf>
    <xf numFmtId="166" fontId="3" fillId="0" borderId="5" xfId="10" applyNumberFormat="1" applyFont="1" applyFill="1" applyBorder="1" applyAlignment="1" applyProtection="1">
      <alignment horizontal="center" vertical="center" wrapText="1"/>
    </xf>
    <xf numFmtId="0" fontId="3" fillId="0" borderId="5" xfId="11" applyFont="1" applyFill="1" applyBorder="1" applyAlignment="1" applyProtection="1">
      <alignment horizontal="center" vertical="center" wrapText="1"/>
    </xf>
    <xf numFmtId="0" fontId="3" fillId="0" borderId="6" xfId="11" applyFont="1" applyFill="1" applyBorder="1" applyAlignment="1" applyProtection="1">
      <alignment horizontal="center" vertical="center" wrapText="1"/>
    </xf>
    <xf numFmtId="0" fontId="3" fillId="0" borderId="7" xfId="11" applyFont="1" applyFill="1" applyBorder="1" applyAlignment="1" applyProtection="1">
      <alignment horizontal="center" vertical="center" wrapText="1"/>
    </xf>
    <xf numFmtId="0" fontId="19" fillId="2" borderId="1" xfId="12" applyFont="1" applyFill="1" applyBorder="1" applyAlignment="1" applyProtection="1">
      <alignment horizontal="center" vertical="center"/>
    </xf>
    <xf numFmtId="0" fontId="3" fillId="0" borderId="1" xfId="9" applyFont="1" applyFill="1" applyBorder="1" applyAlignment="1" applyProtection="1">
      <alignment vertical="center" wrapText="1"/>
    </xf>
    <xf numFmtId="0" fontId="3" fillId="2" borderId="1" xfId="12" applyFont="1" applyFill="1" applyBorder="1" applyAlignment="1" applyProtection="1">
      <alignment horizontal="center" vertical="center"/>
    </xf>
    <xf numFmtId="49" fontId="3" fillId="0" borderId="8" xfId="9" applyNumberFormat="1" applyFont="1" applyFill="1" applyBorder="1" applyAlignment="1" applyProtection="1">
      <alignment horizontal="left" vertical="center" wrapText="1" indent="1"/>
    </xf>
    <xf numFmtId="0" fontId="3" fillId="0" borderId="8" xfId="9" applyFont="1" applyFill="1" applyBorder="1" applyAlignment="1" applyProtection="1">
      <alignment vertical="center" wrapText="1"/>
    </xf>
    <xf numFmtId="0" fontId="3" fillId="0" borderId="9" xfId="9" applyFont="1" applyBorder="1" applyAlignment="1" applyProtection="1">
      <alignment horizontal="center" vertical="center" wrapText="1"/>
    </xf>
    <xf numFmtId="4" fontId="3" fillId="5" borderId="11" xfId="9" applyNumberFormat="1" applyFont="1" applyFill="1" applyBorder="1" applyAlignment="1" applyProtection="1">
      <alignment horizontal="right" vertical="center" wrapText="1"/>
    </xf>
    <xf numFmtId="49" fontId="3" fillId="0" borderId="12" xfId="9" applyNumberFormat="1" applyFont="1" applyFill="1" applyBorder="1" applyAlignment="1" applyProtection="1">
      <alignment horizontal="left" vertical="center" wrapText="1" indent="1"/>
    </xf>
    <xf numFmtId="0" fontId="3" fillId="0" borderId="12" xfId="9" applyFont="1" applyFill="1" applyBorder="1" applyAlignment="1" applyProtection="1">
      <alignment vertical="center" wrapText="1"/>
    </xf>
    <xf numFmtId="0" fontId="3" fillId="0" borderId="13" xfId="9" applyFont="1" applyBorder="1" applyAlignment="1" applyProtection="1">
      <alignment horizontal="center" vertical="center" wrapText="1"/>
    </xf>
    <xf numFmtId="4" fontId="3" fillId="5" borderId="1" xfId="9" applyNumberFormat="1" applyFont="1" applyFill="1" applyBorder="1" applyAlignment="1" applyProtection="1">
      <alignment horizontal="right" vertical="center" wrapText="1"/>
    </xf>
    <xf numFmtId="4" fontId="2" fillId="5" borderId="1" xfId="9" applyNumberFormat="1" applyFont="1" applyFill="1" applyBorder="1" applyAlignment="1" applyProtection="1">
      <alignment horizontal="right" vertical="center" wrapText="1"/>
    </xf>
    <xf numFmtId="4" fontId="3" fillId="5" borderId="17" xfId="9" applyNumberFormat="1" applyFont="1" applyFill="1" applyBorder="1" applyAlignment="1" applyProtection="1">
      <alignment horizontal="right" vertical="center" wrapText="1"/>
    </xf>
    <xf numFmtId="49" fontId="3" fillId="2" borderId="12" xfId="9" applyNumberFormat="1" applyFont="1" applyFill="1" applyBorder="1" applyAlignment="1" applyProtection="1">
      <alignment horizontal="left" vertical="center" wrapText="1" indent="1"/>
    </xf>
    <xf numFmtId="0" fontId="3" fillId="2" borderId="12" xfId="9" applyFont="1" applyFill="1" applyBorder="1" applyAlignment="1" applyProtection="1">
      <alignment horizontal="left" vertical="center" wrapText="1" indent="1"/>
    </xf>
    <xf numFmtId="0" fontId="3" fillId="0" borderId="12" xfId="9" applyFont="1" applyFill="1" applyBorder="1" applyAlignment="1" applyProtection="1">
      <alignment horizontal="left" vertical="center" wrapText="1" indent="1"/>
    </xf>
    <xf numFmtId="0" fontId="3" fillId="2" borderId="12" xfId="9" applyFont="1" applyFill="1" applyBorder="1" applyAlignment="1" applyProtection="1">
      <alignment horizontal="left" vertical="center" wrapText="1" indent="2"/>
    </xf>
    <xf numFmtId="49" fontId="2" fillId="2" borderId="12" xfId="9" applyNumberFormat="1" applyFont="1" applyFill="1" applyBorder="1" applyAlignment="1" applyProtection="1">
      <alignment horizontal="left" vertical="center" wrapText="1" indent="1"/>
    </xf>
    <xf numFmtId="0" fontId="2" fillId="2" borderId="12" xfId="13" applyFont="1" applyFill="1" applyBorder="1" applyAlignment="1" applyProtection="1">
      <alignment horizontal="left" vertical="center" wrapText="1" indent="3"/>
    </xf>
    <xf numFmtId="0" fontId="2" fillId="0" borderId="13" xfId="9" applyFont="1" applyBorder="1" applyAlignment="1" applyProtection="1">
      <alignment horizontal="center" vertical="center" wrapText="1"/>
    </xf>
    <xf numFmtId="4" fontId="2" fillId="4" borderId="1" xfId="9" applyNumberFormat="1" applyFont="1" applyFill="1" applyBorder="1" applyAlignment="1" applyProtection="1">
      <alignment horizontal="right" vertical="center" wrapText="1"/>
      <protection locked="0"/>
    </xf>
    <xf numFmtId="4" fontId="2" fillId="4" borderId="17" xfId="9" applyNumberFormat="1" applyFont="1" applyFill="1" applyBorder="1" applyAlignment="1" applyProtection="1">
      <alignment horizontal="right" vertical="center" wrapText="1"/>
      <protection locked="0"/>
    </xf>
    <xf numFmtId="0" fontId="3" fillId="2" borderId="12" xfId="13" applyFont="1" applyFill="1" applyBorder="1" applyAlignment="1" applyProtection="1">
      <alignment horizontal="left" vertical="center" wrapText="1" indent="2"/>
    </xf>
    <xf numFmtId="0" fontId="2" fillId="0" borderId="12" xfId="13" applyFont="1" applyFill="1" applyBorder="1" applyAlignment="1" applyProtection="1">
      <alignment horizontal="left" vertical="center" wrapText="1" indent="3"/>
    </xf>
    <xf numFmtId="4" fontId="3" fillId="4" borderId="1" xfId="9" applyNumberFormat="1" applyFont="1" applyFill="1" applyBorder="1" applyAlignment="1" applyProtection="1">
      <alignment horizontal="right" vertical="center" wrapText="1"/>
      <protection locked="0"/>
    </xf>
    <xf numFmtId="4" fontId="3" fillId="4" borderId="17" xfId="9" applyNumberFormat="1" applyFont="1" applyFill="1" applyBorder="1" applyAlignment="1" applyProtection="1">
      <alignment horizontal="right" vertical="center" wrapText="1"/>
      <protection locked="0"/>
    </xf>
    <xf numFmtId="49" fontId="2" fillId="0" borderId="12" xfId="9" applyNumberFormat="1" applyFont="1" applyFill="1" applyBorder="1" applyAlignment="1" applyProtection="1">
      <alignment horizontal="left" vertical="center" wrapText="1" indent="2"/>
    </xf>
    <xf numFmtId="4" fontId="2" fillId="5" borderId="17" xfId="9" applyNumberFormat="1" applyFont="1" applyFill="1" applyBorder="1" applyAlignment="1" applyProtection="1">
      <alignment horizontal="right" vertical="center" wrapText="1"/>
    </xf>
    <xf numFmtId="0" fontId="15" fillId="0" borderId="13" xfId="9" applyFont="1" applyBorder="1" applyAlignment="1" applyProtection="1">
      <alignment horizontal="center" vertical="center" wrapText="1"/>
    </xf>
    <xf numFmtId="0" fontId="2" fillId="2" borderId="12" xfId="9" applyFont="1" applyFill="1" applyBorder="1" applyAlignment="1" applyProtection="1">
      <alignment horizontal="left" vertical="center" wrapText="1" indent="2"/>
    </xf>
    <xf numFmtId="0" fontId="2" fillId="2" borderId="12" xfId="9" applyFont="1" applyFill="1" applyBorder="1" applyAlignment="1" applyProtection="1">
      <alignment horizontal="left" vertical="center" wrapText="1" indent="3"/>
    </xf>
    <xf numFmtId="49" fontId="2" fillId="2" borderId="1" xfId="9" applyNumberFormat="1" applyFont="1" applyFill="1" applyBorder="1" applyAlignment="1" applyProtection="1">
      <alignment horizontal="left" vertical="center" wrapText="1" indent="1"/>
    </xf>
    <xf numFmtId="0" fontId="2" fillId="6" borderId="12" xfId="9" applyFont="1" applyFill="1" applyBorder="1" applyAlignment="1" applyProtection="1">
      <alignment horizontal="left" vertical="center" wrapText="1" indent="3"/>
      <protection locked="0"/>
    </xf>
    <xf numFmtId="49" fontId="2" fillId="0" borderId="12" xfId="9" applyNumberFormat="1" applyFont="1" applyFill="1" applyBorder="1" applyAlignment="1" applyProtection="1">
      <alignment horizontal="left" vertical="center" wrapText="1" indent="1"/>
    </xf>
    <xf numFmtId="0" fontId="2" fillId="0" borderId="12" xfId="9" applyFont="1" applyFill="1" applyBorder="1" applyAlignment="1" applyProtection="1">
      <alignment horizontal="left" vertical="center" wrapText="1" indent="2"/>
    </xf>
    <xf numFmtId="49" fontId="2" fillId="2" borderId="18" xfId="9" applyNumberFormat="1" applyFont="1" applyFill="1" applyBorder="1" applyAlignment="1" applyProtection="1">
      <alignment horizontal="left" vertical="center" wrapText="1" indent="1"/>
    </xf>
    <xf numFmtId="0" fontId="2" fillId="6" borderId="18" xfId="9" applyFont="1" applyFill="1" applyBorder="1" applyAlignment="1" applyProtection="1">
      <alignment horizontal="left" vertical="center" wrapText="1" indent="3"/>
      <protection locked="0"/>
    </xf>
    <xf numFmtId="0" fontId="15" fillId="0" borderId="19" xfId="9" applyFont="1" applyBorder="1" applyAlignment="1" applyProtection="1">
      <alignment horizontal="center" vertical="center" wrapText="1"/>
    </xf>
    <xf numFmtId="0" fontId="2" fillId="6" borderId="1" xfId="9" applyFont="1" applyFill="1" applyBorder="1" applyAlignment="1" applyProtection="1">
      <alignment horizontal="left" vertical="center" wrapText="1" indent="3"/>
      <protection locked="0"/>
    </xf>
    <xf numFmtId="0" fontId="15" fillId="0" borderId="14" xfId="9" applyFont="1" applyBorder="1" applyAlignment="1" applyProtection="1">
      <alignment horizontal="center" vertical="center" wrapText="1"/>
    </xf>
    <xf numFmtId="49" fontId="2" fillId="0" borderId="12" xfId="9" applyNumberFormat="1" applyFont="1" applyFill="1" applyBorder="1" applyAlignment="1" applyProtection="1">
      <alignment horizontal="left" vertical="center" wrapText="1" indent="3"/>
    </xf>
    <xf numFmtId="0" fontId="20" fillId="0" borderId="12" xfId="11" applyFont="1" applyFill="1" applyBorder="1" applyAlignment="1" applyProtection="1">
      <alignment horizontal="left" vertical="center" wrapText="1" indent="1"/>
    </xf>
    <xf numFmtId="0" fontId="15" fillId="2" borderId="12" xfId="9" applyFont="1" applyFill="1" applyBorder="1" applyAlignment="1" applyProtection="1">
      <alignment horizontal="left" vertical="center" wrapText="1" indent="2"/>
    </xf>
    <xf numFmtId="49" fontId="15" fillId="0" borderId="12" xfId="9" applyNumberFormat="1" applyFont="1" applyFill="1" applyBorder="1" applyAlignment="1" applyProtection="1">
      <alignment horizontal="left" vertical="center" wrapText="1" indent="1"/>
    </xf>
    <xf numFmtId="0" fontId="15" fillId="2" borderId="12" xfId="9" applyFont="1" applyFill="1" applyBorder="1" applyAlignment="1" applyProtection="1">
      <alignment horizontal="left" vertical="center" wrapText="1" indent="3"/>
    </xf>
    <xf numFmtId="49" fontId="3" fillId="0" borderId="12" xfId="9" applyNumberFormat="1" applyFont="1" applyFill="1" applyBorder="1" applyAlignment="1" applyProtection="1">
      <alignment horizontal="left" vertical="center" wrapText="1" indent="2"/>
    </xf>
    <xf numFmtId="0" fontId="3" fillId="0" borderId="13" xfId="9" applyFont="1" applyFill="1" applyBorder="1" applyAlignment="1" applyProtection="1">
      <alignment horizontal="center" vertical="center" wrapText="1"/>
    </xf>
    <xf numFmtId="0" fontId="15" fillId="6" borderId="12" xfId="2" applyFont="1" applyFill="1" applyBorder="1" applyAlignment="1" applyProtection="1">
      <alignment horizontal="left" vertical="center" indent="2"/>
      <protection locked="0"/>
    </xf>
    <xf numFmtId="4" fontId="2" fillId="4" borderId="1" xfId="14" applyNumberFormat="1" applyFont="1" applyFill="1" applyBorder="1" applyAlignment="1" applyProtection="1">
      <alignment horizontal="right" vertical="center"/>
      <protection locked="0"/>
    </xf>
    <xf numFmtId="4" fontId="2" fillId="4" borderId="17" xfId="14" applyNumberFormat="1" applyFont="1" applyFill="1" applyBorder="1" applyAlignment="1" applyProtection="1">
      <alignment horizontal="right" vertical="center"/>
      <protection locked="0"/>
    </xf>
    <xf numFmtId="2" fontId="3" fillId="0" borderId="12" xfId="14" quotePrefix="1" applyNumberFormat="1" applyFont="1" applyFill="1" applyBorder="1" applyAlignment="1" applyProtection="1">
      <alignment horizontal="left" vertical="center" indent="1"/>
    </xf>
    <xf numFmtId="2" fontId="3" fillId="0" borderId="12" xfId="2" applyNumberFormat="1" applyFont="1" applyFill="1" applyBorder="1" applyAlignment="1" applyProtection="1">
      <alignment horizontal="left" vertical="center" indent="1"/>
    </xf>
    <xf numFmtId="4" fontId="3" fillId="5" borderId="1" xfId="14" applyNumberFormat="1" applyFont="1" applyFill="1" applyBorder="1" applyAlignment="1" applyProtection="1">
      <alignment horizontal="right" vertical="center"/>
    </xf>
    <xf numFmtId="4" fontId="3" fillId="5" borderId="17" xfId="14" applyNumberFormat="1" applyFont="1" applyFill="1" applyBorder="1" applyAlignment="1" applyProtection="1">
      <alignment horizontal="right" vertical="center"/>
    </xf>
    <xf numFmtId="2" fontId="15" fillId="0" borderId="12" xfId="14" quotePrefix="1" applyNumberFormat="1" applyFont="1" applyFill="1" applyBorder="1" applyAlignment="1" applyProtection="1">
      <alignment horizontal="left" vertical="center" indent="1"/>
    </xf>
    <xf numFmtId="2" fontId="15" fillId="0" borderId="12" xfId="2" applyNumberFormat="1" applyFont="1" applyFill="1" applyBorder="1" applyAlignment="1" applyProtection="1">
      <alignment horizontal="left" vertical="center" indent="2"/>
    </xf>
    <xf numFmtId="49" fontId="15" fillId="0" borderId="12" xfId="14" applyNumberFormat="1" applyFont="1" applyFill="1" applyBorder="1" applyAlignment="1" applyProtection="1">
      <alignment horizontal="left" vertical="center" indent="1"/>
    </xf>
    <xf numFmtId="0" fontId="2" fillId="0" borderId="12" xfId="9" applyFont="1" applyFill="1" applyBorder="1" applyAlignment="1" applyProtection="1">
      <alignment horizontal="left" vertical="center" wrapText="1" indent="3"/>
    </xf>
    <xf numFmtId="49" fontId="3" fillId="0" borderId="12" xfId="9" applyNumberFormat="1" applyFont="1" applyFill="1" applyBorder="1" applyAlignment="1" applyProtection="1">
      <alignment horizontal="left" vertical="center" wrapText="1"/>
    </xf>
    <xf numFmtId="0" fontId="2" fillId="0" borderId="12" xfId="15" applyFont="1" applyFill="1" applyBorder="1" applyAlignment="1" applyProtection="1">
      <alignment horizontal="left" vertical="center" wrapText="1" indent="1"/>
    </xf>
    <xf numFmtId="0" fontId="2" fillId="2" borderId="12" xfId="9" applyFont="1" applyFill="1" applyBorder="1" applyAlignment="1" applyProtection="1">
      <alignment horizontal="left" vertical="center" wrapText="1" indent="1"/>
    </xf>
    <xf numFmtId="0" fontId="2" fillId="2" borderId="20" xfId="9" applyFont="1" applyFill="1" applyBorder="1" applyAlignment="1" applyProtection="1">
      <alignment horizontal="left" vertical="center" wrapText="1" indent="3"/>
      <protection locked="0"/>
    </xf>
    <xf numFmtId="49" fontId="3" fillId="0" borderId="12" xfId="9" applyNumberFormat="1" applyFont="1" applyFill="1" applyBorder="1" applyAlignment="1" applyProtection="1">
      <alignment vertical="center" wrapText="1"/>
    </xf>
    <xf numFmtId="0" fontId="3" fillId="0" borderId="13" xfId="16" applyFont="1" applyFill="1" applyBorder="1" applyAlignment="1" applyProtection="1">
      <alignment horizontal="center" vertical="center" wrapText="1"/>
    </xf>
    <xf numFmtId="49" fontId="3" fillId="0" borderId="18" xfId="9" applyNumberFormat="1" applyFont="1" applyFill="1" applyBorder="1" applyAlignment="1" applyProtection="1">
      <alignment vertical="center" wrapText="1"/>
    </xf>
    <xf numFmtId="0" fontId="3" fillId="0" borderId="19" xfId="16" applyFont="1" applyFill="1" applyBorder="1" applyAlignment="1" applyProtection="1">
      <alignment horizontal="center" vertical="center" wrapText="1"/>
    </xf>
    <xf numFmtId="4" fontId="3" fillId="5" borderId="21" xfId="9" applyNumberFormat="1" applyFont="1" applyFill="1" applyBorder="1" applyAlignment="1" applyProtection="1">
      <alignment horizontal="right" vertical="center" wrapText="1"/>
    </xf>
    <xf numFmtId="49" fontId="2" fillId="0" borderId="0" xfId="9" applyNumberFormat="1" applyFont="1" applyAlignment="1" applyProtection="1">
      <alignment vertical="center" wrapText="1"/>
    </xf>
    <xf numFmtId="49" fontId="3" fillId="0" borderId="22" xfId="9" applyNumberFormat="1" applyFont="1" applyFill="1" applyBorder="1" applyAlignment="1" applyProtection="1">
      <alignment vertical="center" wrapText="1"/>
    </xf>
    <xf numFmtId="0" fontId="2" fillId="0" borderId="23" xfId="9" applyFont="1" applyBorder="1" applyAlignment="1" applyProtection="1">
      <alignment vertical="center" wrapText="1"/>
    </xf>
    <xf numFmtId="4" fontId="3" fillId="5" borderId="24" xfId="9" applyNumberFormat="1" applyFont="1" applyFill="1" applyBorder="1" applyAlignment="1" applyProtection="1">
      <alignment horizontal="right" vertical="center" wrapText="1"/>
    </xf>
    <xf numFmtId="4" fontId="3" fillId="5" borderId="25" xfId="9" applyNumberFormat="1" applyFont="1" applyFill="1" applyBorder="1" applyAlignment="1" applyProtection="1">
      <alignment horizontal="right" vertical="center" wrapText="1"/>
    </xf>
    <xf numFmtId="165" fontId="3" fillId="5" borderId="26" xfId="9" applyNumberFormat="1" applyFont="1" applyFill="1" applyBorder="1" applyAlignment="1" applyProtection="1">
      <alignment horizontal="right" vertical="center" wrapText="1"/>
    </xf>
    <xf numFmtId="49" fontId="3" fillId="0" borderId="27" xfId="9" applyNumberFormat="1" applyFont="1" applyFill="1" applyBorder="1" applyAlignment="1" applyProtection="1">
      <alignment vertical="center" wrapText="1"/>
    </xf>
    <xf numFmtId="0" fontId="2" fillId="0" borderId="28" xfId="9" applyFont="1" applyBorder="1" applyAlignment="1" applyProtection="1">
      <alignment vertical="center" wrapText="1"/>
    </xf>
    <xf numFmtId="4" fontId="3" fillId="5" borderId="29" xfId="9" applyNumberFormat="1" applyFont="1" applyFill="1" applyBorder="1" applyAlignment="1" applyProtection="1">
      <alignment horizontal="right" vertical="center" wrapText="1"/>
    </xf>
    <xf numFmtId="0" fontId="19" fillId="2" borderId="15" xfId="12" applyFont="1" applyFill="1" applyBorder="1" applyAlignment="1" applyProtection="1">
      <alignment horizontal="center" vertical="center"/>
    </xf>
    <xf numFmtId="0" fontId="3" fillId="2" borderId="16" xfId="12" applyFont="1" applyFill="1" applyBorder="1" applyAlignment="1" applyProtection="1">
      <alignment horizontal="center" vertical="center"/>
    </xf>
    <xf numFmtId="49" fontId="3" fillId="0" borderId="30" xfId="9" applyNumberFormat="1" applyFont="1" applyFill="1" applyBorder="1" applyAlignment="1" applyProtection="1">
      <alignment horizontal="left" vertical="center" wrapText="1" indent="1"/>
    </xf>
    <xf numFmtId="4" fontId="3" fillId="5" borderId="31" xfId="9" applyNumberFormat="1" applyFont="1" applyFill="1" applyBorder="1" applyAlignment="1" applyProtection="1">
      <alignment horizontal="right" vertical="center" wrapText="1"/>
    </xf>
    <xf numFmtId="49" fontId="3" fillId="0" borderId="32" xfId="9" applyNumberFormat="1" applyFont="1" applyFill="1" applyBorder="1" applyAlignment="1" applyProtection="1">
      <alignment horizontal="left" vertical="center" wrapText="1" indent="1"/>
    </xf>
    <xf numFmtId="4" fontId="3" fillId="5" borderId="33" xfId="9" applyNumberFormat="1" applyFont="1" applyFill="1" applyBorder="1" applyAlignment="1" applyProtection="1">
      <alignment horizontal="right" vertical="center" wrapText="1"/>
    </xf>
    <xf numFmtId="49" fontId="3" fillId="2" borderId="32" xfId="9" applyNumberFormat="1" applyFont="1" applyFill="1" applyBorder="1" applyAlignment="1" applyProtection="1">
      <alignment horizontal="left" vertical="center" wrapText="1" indent="1"/>
    </xf>
    <xf numFmtId="49" fontId="2" fillId="2" borderId="32" xfId="9" applyNumberFormat="1" applyFont="1" applyFill="1" applyBorder="1" applyAlignment="1" applyProtection="1">
      <alignment horizontal="left" vertical="center" wrapText="1" indent="1"/>
    </xf>
    <xf numFmtId="4" fontId="2" fillId="4" borderId="33" xfId="9" applyNumberFormat="1" applyFont="1" applyFill="1" applyBorder="1" applyAlignment="1" applyProtection="1">
      <alignment horizontal="right" vertical="center" wrapText="1"/>
      <protection locked="0"/>
    </xf>
    <xf numFmtId="4" fontId="3" fillId="4" borderId="33" xfId="9" applyNumberFormat="1" applyFont="1" applyFill="1" applyBorder="1" applyAlignment="1" applyProtection="1">
      <alignment horizontal="right" vertical="center" wrapText="1"/>
      <protection locked="0"/>
    </xf>
    <xf numFmtId="4" fontId="2" fillId="5" borderId="33" xfId="9" applyNumberFormat="1" applyFont="1" applyFill="1" applyBorder="1" applyAlignment="1" applyProtection="1">
      <alignment horizontal="right" vertical="center" wrapText="1"/>
    </xf>
    <xf numFmtId="49" fontId="2" fillId="2" borderId="15" xfId="9" applyNumberFormat="1" applyFont="1" applyFill="1" applyBorder="1" applyAlignment="1" applyProtection="1">
      <alignment horizontal="left" vertical="center" wrapText="1" indent="1"/>
    </xf>
    <xf numFmtId="49" fontId="2" fillId="0" borderId="32" xfId="9" applyNumberFormat="1" applyFont="1" applyFill="1" applyBorder="1" applyAlignment="1" applyProtection="1">
      <alignment horizontal="left" vertical="center" wrapText="1" indent="1"/>
    </xf>
    <xf numFmtId="49" fontId="2" fillId="2" borderId="34" xfId="9" applyNumberFormat="1" applyFont="1" applyFill="1" applyBorder="1" applyAlignment="1" applyProtection="1">
      <alignment horizontal="left" vertical="center" wrapText="1" indent="1"/>
    </xf>
    <xf numFmtId="49" fontId="15" fillId="0" borderId="32" xfId="9" applyNumberFormat="1" applyFont="1" applyFill="1" applyBorder="1" applyAlignment="1" applyProtection="1">
      <alignment horizontal="left" vertical="center" wrapText="1" indent="1"/>
    </xf>
    <xf numFmtId="4" fontId="2" fillId="4" borderId="33" xfId="14" applyNumberFormat="1" applyFont="1" applyFill="1" applyBorder="1" applyAlignment="1" applyProtection="1">
      <alignment horizontal="right" vertical="center"/>
      <protection locked="0"/>
    </xf>
    <xf numFmtId="2" fontId="3" fillId="0" borderId="32" xfId="14" quotePrefix="1" applyNumberFormat="1" applyFont="1" applyFill="1" applyBorder="1" applyAlignment="1" applyProtection="1">
      <alignment horizontal="left" vertical="center" indent="1"/>
    </xf>
    <xf numFmtId="4" fontId="3" fillId="5" borderId="33" xfId="14" applyNumberFormat="1" applyFont="1" applyFill="1" applyBorder="1" applyAlignment="1" applyProtection="1">
      <alignment horizontal="right" vertical="center"/>
    </xf>
    <xf numFmtId="2" fontId="15" fillId="0" borderId="32" xfId="14" quotePrefix="1" applyNumberFormat="1" applyFont="1" applyFill="1" applyBorder="1" applyAlignment="1" applyProtection="1">
      <alignment horizontal="left" vertical="center" indent="1"/>
    </xf>
    <xf numFmtId="49" fontId="15" fillId="0" borderId="32" xfId="14" applyNumberFormat="1" applyFont="1" applyFill="1" applyBorder="1" applyAlignment="1" applyProtection="1">
      <alignment horizontal="left" vertical="center" indent="1"/>
    </xf>
    <xf numFmtId="49" fontId="3" fillId="0" borderId="35" xfId="9" applyNumberFormat="1" applyFont="1" applyFill="1" applyBorder="1" applyAlignment="1" applyProtection="1">
      <alignment horizontal="left" vertical="center" wrapText="1" indent="1"/>
    </xf>
    <xf numFmtId="49" fontId="3" fillId="0" borderId="36" xfId="9" applyNumberFormat="1" applyFont="1" applyFill="1" applyBorder="1" applyAlignment="1" applyProtection="1">
      <alignment vertical="center" wrapText="1"/>
    </xf>
    <xf numFmtId="0" fontId="3" fillId="0" borderId="37" xfId="16" applyFont="1" applyFill="1" applyBorder="1" applyAlignment="1" applyProtection="1">
      <alignment horizontal="center" vertical="center" wrapText="1"/>
    </xf>
    <xf numFmtId="4" fontId="3" fillId="5" borderId="38" xfId="9" applyNumberFormat="1" applyFont="1" applyFill="1" applyBorder="1" applyAlignment="1" applyProtection="1">
      <alignment horizontal="right" vertical="center" wrapText="1"/>
    </xf>
    <xf numFmtId="4" fontId="3" fillId="5" borderId="10" xfId="9" applyNumberFormat="1" applyFont="1" applyFill="1" applyBorder="1" applyAlignment="1" applyProtection="1">
      <alignment horizontal="right" vertical="center" wrapText="1"/>
    </xf>
    <xf numFmtId="4" fontId="3" fillId="5" borderId="14" xfId="9" applyNumberFormat="1" applyFont="1" applyFill="1" applyBorder="1" applyAlignment="1" applyProtection="1">
      <alignment horizontal="right" vertical="center" wrapText="1"/>
    </xf>
    <xf numFmtId="4" fontId="2" fillId="4" borderId="14" xfId="9" applyNumberFormat="1" applyFont="1" applyFill="1" applyBorder="1" applyAlignment="1" applyProtection="1">
      <alignment horizontal="right" vertical="center" wrapText="1"/>
      <protection locked="0"/>
    </xf>
    <xf numFmtId="4" fontId="3" fillId="4" borderId="14" xfId="9" applyNumberFormat="1" applyFont="1" applyFill="1" applyBorder="1" applyAlignment="1" applyProtection="1">
      <alignment horizontal="right" vertical="center" wrapText="1"/>
      <protection locked="0"/>
    </xf>
    <xf numFmtId="4" fontId="2" fillId="5" borderId="14" xfId="9" applyNumberFormat="1" applyFont="1" applyFill="1" applyBorder="1" applyAlignment="1" applyProtection="1">
      <alignment horizontal="right" vertical="center" wrapText="1"/>
    </xf>
    <xf numFmtId="4" fontId="2" fillId="4" borderId="14" xfId="14" applyNumberFormat="1" applyFont="1" applyFill="1" applyBorder="1" applyAlignment="1" applyProtection="1">
      <alignment horizontal="right" vertical="center"/>
      <protection locked="0"/>
    </xf>
    <xf numFmtId="4" fontId="3" fillId="5" borderId="14" xfId="14" applyNumberFormat="1" applyFont="1" applyFill="1" applyBorder="1" applyAlignment="1" applyProtection="1">
      <alignment horizontal="right" vertical="center"/>
    </xf>
    <xf numFmtId="4" fontId="3" fillId="5" borderId="39" xfId="9" applyNumberFormat="1" applyFont="1" applyFill="1" applyBorder="1" applyAlignment="1" applyProtection="1">
      <alignment horizontal="right" vertical="center" wrapText="1"/>
    </xf>
    <xf numFmtId="0" fontId="3" fillId="2" borderId="2" xfId="12" applyFont="1" applyFill="1" applyBorder="1" applyAlignment="1" applyProtection="1">
      <alignment horizontal="center" vertical="center"/>
    </xf>
    <xf numFmtId="4" fontId="3" fillId="5" borderId="40" xfId="9" applyNumberFormat="1" applyFont="1" applyFill="1" applyBorder="1" applyAlignment="1" applyProtection="1">
      <alignment horizontal="right" vertical="center" wrapText="1"/>
    </xf>
    <xf numFmtId="0" fontId="1" fillId="0" borderId="0" xfId="17" applyFill="1"/>
    <xf numFmtId="0" fontId="22" fillId="7" borderId="0" xfId="17" applyFont="1" applyFill="1"/>
    <xf numFmtId="0" fontId="1" fillId="7" borderId="0" xfId="17" applyFill="1"/>
    <xf numFmtId="0" fontId="1" fillId="0" borderId="0" xfId="17"/>
    <xf numFmtId="0" fontId="23" fillId="0" borderId="0" xfId="17" applyFont="1" applyFill="1" applyAlignment="1">
      <alignment wrapText="1"/>
    </xf>
    <xf numFmtId="0" fontId="25" fillId="7" borderId="0" xfId="17" applyFont="1" applyFill="1" applyAlignment="1">
      <alignment wrapText="1"/>
    </xf>
    <xf numFmtId="0" fontId="26" fillId="0" borderId="1" xfId="17" applyFont="1" applyFill="1" applyBorder="1" applyAlignment="1">
      <alignment horizontal="center" vertical="center" wrapText="1"/>
    </xf>
    <xf numFmtId="0" fontId="31" fillId="0" borderId="1" xfId="17" applyFont="1" applyFill="1" applyBorder="1" applyAlignment="1">
      <alignment horizontal="center" vertical="center" wrapText="1"/>
    </xf>
    <xf numFmtId="0" fontId="32" fillId="0" borderId="1" xfId="17" applyFont="1" applyFill="1" applyBorder="1" applyAlignment="1">
      <alignment horizontal="center"/>
    </xf>
    <xf numFmtId="0" fontId="33" fillId="0" borderId="1" xfId="17" applyFont="1" applyFill="1" applyBorder="1" applyAlignment="1">
      <alignment vertical="top" wrapText="1"/>
    </xf>
    <xf numFmtId="2" fontId="28" fillId="0" borderId="1" xfId="17" applyNumberFormat="1" applyFont="1" applyFill="1" applyBorder="1"/>
    <xf numFmtId="2" fontId="28" fillId="0" borderId="1" xfId="17" applyNumberFormat="1" applyFont="1" applyFill="1" applyBorder="1" applyAlignment="1">
      <alignment horizontal="right"/>
    </xf>
    <xf numFmtId="2" fontId="27" fillId="0" borderId="1" xfId="17" applyNumberFormat="1" applyFont="1" applyFill="1" applyBorder="1" applyAlignment="1">
      <alignment horizontal="right"/>
    </xf>
    <xf numFmtId="2" fontId="28" fillId="8" borderId="1" xfId="17" applyNumberFormat="1" applyFont="1" applyFill="1" applyBorder="1" applyAlignment="1">
      <alignment horizontal="right"/>
    </xf>
    <xf numFmtId="0" fontId="34" fillId="0" borderId="1" xfId="17" applyFont="1" applyFill="1" applyBorder="1" applyAlignment="1">
      <alignment horizontal="center"/>
    </xf>
    <xf numFmtId="9" fontId="0" fillId="0" borderId="1" xfId="18" applyFont="1" applyFill="1" applyBorder="1"/>
    <xf numFmtId="0" fontId="1" fillId="0" borderId="1" xfId="17" applyFill="1" applyBorder="1"/>
    <xf numFmtId="9" fontId="1" fillId="0" borderId="1" xfId="17" applyNumberFormat="1" applyFill="1" applyBorder="1"/>
    <xf numFmtId="2" fontId="22" fillId="7" borderId="1" xfId="17" applyNumberFormat="1" applyFont="1" applyFill="1" applyBorder="1"/>
    <xf numFmtId="9" fontId="1" fillId="7" borderId="1" xfId="18" applyFont="1" applyFill="1" applyBorder="1"/>
    <xf numFmtId="0" fontId="1" fillId="7" borderId="1" xfId="17" applyFill="1" applyBorder="1"/>
    <xf numFmtId="2" fontId="1" fillId="7" borderId="1" xfId="17" applyNumberFormat="1" applyFill="1" applyBorder="1"/>
    <xf numFmtId="2" fontId="1" fillId="0" borderId="1" xfId="17" applyNumberFormat="1" applyFill="1" applyBorder="1"/>
    <xf numFmtId="0" fontId="1" fillId="5" borderId="0" xfId="17" applyFill="1"/>
    <xf numFmtId="0" fontId="22" fillId="7" borderId="1" xfId="17" applyFont="1" applyFill="1" applyBorder="1"/>
    <xf numFmtId="49" fontId="32" fillId="0" borderId="1" xfId="17" applyNumberFormat="1" applyFont="1" applyFill="1" applyBorder="1" applyAlignment="1">
      <alignment horizontal="center"/>
    </xf>
    <xf numFmtId="2" fontId="33" fillId="0" borderId="1" xfId="17" applyNumberFormat="1" applyFont="1" applyFill="1" applyBorder="1" applyAlignment="1">
      <alignment vertical="top" wrapText="1"/>
    </xf>
    <xf numFmtId="2" fontId="35" fillId="0" borderId="1" xfId="17" applyNumberFormat="1" applyFont="1" applyFill="1" applyBorder="1" applyAlignment="1">
      <alignment horizontal="right"/>
    </xf>
    <xf numFmtId="16" fontId="32" fillId="0" borderId="1" xfId="17" applyNumberFormat="1" applyFont="1" applyFill="1" applyBorder="1" applyAlignment="1">
      <alignment horizontal="center"/>
    </xf>
    <xf numFmtId="49" fontId="33" fillId="0" borderId="1" xfId="17" applyNumberFormat="1" applyFont="1" applyFill="1" applyBorder="1" applyAlignment="1">
      <alignment vertical="top" wrapText="1"/>
    </xf>
    <xf numFmtId="0" fontId="32" fillId="0" borderId="0" xfId="17" applyFont="1" applyFill="1" applyBorder="1" applyAlignment="1">
      <alignment horizontal="center"/>
    </xf>
    <xf numFmtId="0" fontId="34" fillId="0" borderId="1" xfId="17" applyFont="1" applyFill="1" applyBorder="1"/>
    <xf numFmtId="49" fontId="36" fillId="0" borderId="1" xfId="17" applyNumberFormat="1" applyFont="1" applyFill="1" applyBorder="1" applyAlignment="1">
      <alignment vertical="top" wrapText="1"/>
    </xf>
    <xf numFmtId="2" fontId="37" fillId="0" borderId="1" xfId="17" applyNumberFormat="1" applyFont="1" applyFill="1" applyBorder="1"/>
    <xf numFmtId="2" fontId="1" fillId="0" borderId="0" xfId="17" applyNumberFormat="1" applyFill="1"/>
    <xf numFmtId="0" fontId="38" fillId="0" borderId="1" xfId="17" applyFont="1" applyFill="1" applyBorder="1" applyAlignment="1">
      <alignment horizontal="center"/>
    </xf>
    <xf numFmtId="164" fontId="27" fillId="0" borderId="1" xfId="17" applyNumberFormat="1" applyFont="1" applyFill="1" applyBorder="1"/>
    <xf numFmtId="164" fontId="27" fillId="0" borderId="1" xfId="17" applyNumberFormat="1" applyFont="1" applyFill="1" applyBorder="1" applyAlignment="1">
      <alignment horizontal="right"/>
    </xf>
    <xf numFmtId="2" fontId="27" fillId="8" borderId="1" xfId="17" applyNumberFormat="1" applyFont="1" applyFill="1" applyBorder="1" applyAlignment="1">
      <alignment horizontal="right"/>
    </xf>
    <xf numFmtId="0" fontId="39" fillId="0" borderId="1" xfId="17" applyFont="1" applyFill="1" applyBorder="1"/>
    <xf numFmtId="9" fontId="22" fillId="0" borderId="1" xfId="18" applyFont="1" applyFill="1" applyBorder="1"/>
    <xf numFmtId="164" fontId="22" fillId="0" borderId="1" xfId="17" applyNumberFormat="1" applyFont="1" applyFill="1" applyBorder="1"/>
    <xf numFmtId="9" fontId="22" fillId="0" borderId="1" xfId="17" applyNumberFormat="1" applyFont="1" applyFill="1" applyBorder="1"/>
    <xf numFmtId="0" fontId="22" fillId="0" borderId="1" xfId="17" applyFont="1" applyFill="1" applyBorder="1"/>
    <xf numFmtId="49" fontId="22" fillId="7" borderId="1" xfId="17" applyNumberFormat="1" applyFont="1" applyFill="1" applyBorder="1" applyAlignment="1">
      <alignment horizontal="right"/>
    </xf>
    <xf numFmtId="49" fontId="1" fillId="7" borderId="1" xfId="17" applyNumberFormat="1" applyFont="1" applyFill="1" applyBorder="1" applyAlignment="1">
      <alignment horizontal="right"/>
    </xf>
    <xf numFmtId="0" fontId="22" fillId="7" borderId="1" xfId="17" applyFont="1" applyFill="1" applyBorder="1" applyAlignment="1">
      <alignment horizontal="right"/>
    </xf>
    <xf numFmtId="0" fontId="1" fillId="7" borderId="1" xfId="17" applyFont="1" applyFill="1" applyBorder="1" applyAlignment="1">
      <alignment horizontal="right"/>
    </xf>
    <xf numFmtId="0" fontId="1" fillId="0" borderId="1" xfId="17" applyFont="1" applyFill="1" applyBorder="1" applyAlignment="1">
      <alignment horizontal="right"/>
    </xf>
    <xf numFmtId="0" fontId="22" fillId="0" borderId="1" xfId="17" applyFont="1" applyFill="1" applyBorder="1" applyAlignment="1">
      <alignment horizontal="right"/>
    </xf>
    <xf numFmtId="0" fontId="22" fillId="0" borderId="0" xfId="17" applyFont="1" applyFill="1"/>
    <xf numFmtId="0" fontId="22" fillId="0" borderId="0" xfId="17" applyFont="1"/>
    <xf numFmtId="2" fontId="40" fillId="0" borderId="1" xfId="17" applyNumberFormat="1" applyFont="1" applyFill="1" applyBorder="1"/>
    <xf numFmtId="2" fontId="1" fillId="7" borderId="1" xfId="17" applyNumberFormat="1" applyFont="1" applyFill="1" applyBorder="1"/>
    <xf numFmtId="2" fontId="1" fillId="0" borderId="1" xfId="17" applyNumberFormat="1" applyFont="1" applyFill="1" applyBorder="1"/>
    <xf numFmtId="2" fontId="27" fillId="0" borderId="1" xfId="17" applyNumberFormat="1" applyFont="1" applyFill="1" applyBorder="1"/>
    <xf numFmtId="2" fontId="28" fillId="8" borderId="1" xfId="17" applyNumberFormat="1" applyFont="1" applyFill="1" applyBorder="1"/>
    <xf numFmtId="2" fontId="34" fillId="0" borderId="1" xfId="17" applyNumberFormat="1" applyFont="1" applyFill="1" applyBorder="1"/>
    <xf numFmtId="9" fontId="34" fillId="0" borderId="1" xfId="18" applyFont="1" applyFill="1" applyBorder="1"/>
    <xf numFmtId="166" fontId="0" fillId="0" borderId="1" xfId="18" applyNumberFormat="1" applyFont="1" applyFill="1" applyBorder="1"/>
    <xf numFmtId="2" fontId="22" fillId="0" borderId="1" xfId="17" applyNumberFormat="1" applyFont="1" applyFill="1" applyBorder="1"/>
    <xf numFmtId="2" fontId="41" fillId="0" borderId="1" xfId="17" applyNumberFormat="1" applyFont="1" applyFill="1" applyBorder="1"/>
    <xf numFmtId="166" fontId="1" fillId="7" borderId="1" xfId="18" applyNumberFormat="1" applyFont="1" applyFill="1" applyBorder="1"/>
    <xf numFmtId="2" fontId="27" fillId="7" borderId="1" xfId="17" applyNumberFormat="1" applyFont="1" applyFill="1" applyBorder="1"/>
    <xf numFmtId="9" fontId="27" fillId="7" borderId="1" xfId="18" applyFont="1" applyFill="1" applyBorder="1"/>
    <xf numFmtId="166" fontId="27" fillId="7" borderId="1" xfId="18" applyNumberFormat="1" applyFont="1" applyFill="1" applyBorder="1"/>
    <xf numFmtId="166" fontId="27" fillId="0" borderId="1" xfId="18" applyNumberFormat="1" applyFont="1" applyFill="1" applyBorder="1"/>
    <xf numFmtId="1" fontId="22" fillId="7" borderId="1" xfId="17" applyNumberFormat="1" applyFont="1" applyFill="1" applyBorder="1"/>
    <xf numFmtId="49" fontId="27" fillId="0" borderId="1" xfId="17" applyNumberFormat="1" applyFont="1" applyFill="1" applyBorder="1" applyAlignment="1">
      <alignment vertical="top" wrapText="1"/>
    </xf>
    <xf numFmtId="0" fontId="23" fillId="0" borderId="1" xfId="17" applyFont="1" applyFill="1" applyBorder="1" applyProtection="1">
      <protection locked="0"/>
    </xf>
    <xf numFmtId="0" fontId="25" fillId="0" borderId="1" xfId="17" applyFont="1" applyFill="1" applyBorder="1" applyProtection="1">
      <protection locked="0"/>
    </xf>
    <xf numFmtId="0" fontId="42" fillId="0" borderId="1" xfId="17" applyFont="1" applyFill="1" applyBorder="1" applyProtection="1">
      <protection locked="0"/>
    </xf>
    <xf numFmtId="0" fontId="43" fillId="8" borderId="1" xfId="17" applyFont="1" applyFill="1" applyBorder="1"/>
    <xf numFmtId="0" fontId="43" fillId="0" borderId="1" xfId="17" applyFont="1" applyFill="1" applyBorder="1"/>
    <xf numFmtId="9" fontId="1" fillId="7" borderId="1" xfId="17" applyNumberFormat="1" applyFill="1" applyBorder="1"/>
    <xf numFmtId="0" fontId="1" fillId="8" borderId="1" xfId="17" applyFill="1" applyBorder="1"/>
    <xf numFmtId="166" fontId="1" fillId="7" borderId="1" xfId="17" applyNumberFormat="1" applyFill="1" applyBorder="1"/>
    <xf numFmtId="0" fontId="44" fillId="0" borderId="0" xfId="17" applyFont="1" applyFill="1"/>
    <xf numFmtId="49" fontId="1" fillId="0" borderId="0" xfId="17" applyNumberFormat="1" applyFill="1" applyAlignment="1">
      <alignment vertical="center"/>
    </xf>
    <xf numFmtId="0" fontId="1" fillId="8" borderId="0" xfId="17" applyFill="1"/>
    <xf numFmtId="2" fontId="22" fillId="7" borderId="0" xfId="17" applyNumberFormat="1" applyFont="1" applyFill="1"/>
    <xf numFmtId="2" fontId="1" fillId="7" borderId="0" xfId="17" applyNumberFormat="1" applyFill="1"/>
    <xf numFmtId="2" fontId="27" fillId="7" borderId="0" xfId="17" applyNumberFormat="1" applyFont="1" applyFill="1"/>
    <xf numFmtId="9" fontId="28" fillId="7" borderId="0" xfId="17" applyNumberFormat="1" applyFont="1" applyFill="1"/>
    <xf numFmtId="2" fontId="28" fillId="7" borderId="0" xfId="17" applyNumberFormat="1" applyFont="1" applyFill="1"/>
    <xf numFmtId="10" fontId="28" fillId="7" borderId="0" xfId="18" applyNumberFormat="1" applyFont="1" applyFill="1"/>
    <xf numFmtId="0" fontId="27" fillId="7" borderId="0" xfId="17" applyFont="1" applyFill="1"/>
    <xf numFmtId="2" fontId="28" fillId="0" borderId="0" xfId="17" applyNumberFormat="1" applyFont="1" applyFill="1"/>
    <xf numFmtId="166" fontId="28" fillId="0" borderId="0" xfId="18" applyNumberFormat="1" applyFont="1" applyFill="1"/>
    <xf numFmtId="166" fontId="1" fillId="7" borderId="0" xfId="18" applyNumberFormat="1" applyFont="1" applyFill="1"/>
    <xf numFmtId="166" fontId="0" fillId="0" borderId="0" xfId="18" applyNumberFormat="1" applyFont="1" applyFill="1"/>
    <xf numFmtId="2" fontId="22" fillId="0" borderId="0" xfId="17" applyNumberFormat="1" applyFont="1" applyFill="1"/>
    <xf numFmtId="10" fontId="1" fillId="0" borderId="0" xfId="17" applyNumberFormat="1" applyFill="1"/>
    <xf numFmtId="49" fontId="1" fillId="0" borderId="0" xfId="17" applyNumberFormat="1" applyFill="1"/>
    <xf numFmtId="0" fontId="1" fillId="0" borderId="0" xfId="17" applyFill="1" applyAlignment="1">
      <alignment vertical="center"/>
    </xf>
    <xf numFmtId="0" fontId="1" fillId="0" borderId="45" xfId="17" applyFill="1" applyBorder="1"/>
    <xf numFmtId="0" fontId="45" fillId="0" borderId="0" xfId="0" applyFont="1"/>
    <xf numFmtId="0" fontId="45" fillId="0" borderId="1" xfId="0" applyFont="1" applyBorder="1" applyAlignment="1">
      <alignment horizontal="center" vertical="center" wrapText="1"/>
    </xf>
    <xf numFmtId="0" fontId="45" fillId="0" borderId="47" xfId="0" applyFont="1" applyBorder="1"/>
    <xf numFmtId="0" fontId="47" fillId="0" borderId="1" xfId="0" applyFont="1" applyBorder="1"/>
    <xf numFmtId="0" fontId="46" fillId="0" borderId="1" xfId="0" applyFont="1" applyBorder="1"/>
    <xf numFmtId="0" fontId="47" fillId="0" borderId="1" xfId="0" applyFont="1" applyBorder="1" applyAlignment="1">
      <alignment vertical="center"/>
    </xf>
    <xf numFmtId="0" fontId="46" fillId="0" borderId="1" xfId="0" applyFont="1" applyBorder="1" applyAlignment="1">
      <alignment vertical="center"/>
    </xf>
    <xf numFmtId="0" fontId="47" fillId="0" borderId="44" xfId="0" applyFont="1" applyBorder="1"/>
    <xf numFmtId="0" fontId="45" fillId="0" borderId="62" xfId="0" applyFont="1" applyBorder="1"/>
    <xf numFmtId="0" fontId="45" fillId="0" borderId="64" xfId="0" applyFont="1" applyBorder="1"/>
    <xf numFmtId="0" fontId="45" fillId="0" borderId="64" xfId="0" applyFont="1" applyFill="1" applyBorder="1"/>
    <xf numFmtId="0" fontId="45" fillId="0" borderId="63" xfId="0" applyFont="1" applyBorder="1"/>
    <xf numFmtId="0" fontId="46" fillId="0" borderId="46" xfId="0" applyFont="1" applyBorder="1" applyAlignment="1">
      <alignment horizontal="center"/>
    </xf>
    <xf numFmtId="0" fontId="47" fillId="0" borderId="14" xfId="0" applyFont="1" applyBorder="1" applyAlignment="1">
      <alignment horizontal="center"/>
    </xf>
    <xf numFmtId="0" fontId="47" fillId="0" borderId="41" xfId="0" applyFont="1" applyBorder="1" applyAlignment="1">
      <alignment horizontal="center"/>
    </xf>
    <xf numFmtId="0" fontId="47" fillId="0" borderId="17" xfId="0" applyFont="1" applyBorder="1" applyAlignment="1">
      <alignment horizontal="center"/>
    </xf>
    <xf numFmtId="0" fontId="45" fillId="0" borderId="2" xfId="0" applyFont="1" applyBorder="1" applyAlignment="1">
      <alignment horizontal="center" vertical="center"/>
    </xf>
    <xf numFmtId="0" fontId="45" fillId="0" borderId="44" xfId="0" applyFont="1" applyBorder="1" applyAlignment="1">
      <alignment horizontal="center" vertical="center"/>
    </xf>
    <xf numFmtId="0" fontId="45" fillId="0" borderId="43" xfId="0" applyFont="1" applyBorder="1" applyAlignment="1">
      <alignment horizontal="center" vertical="center"/>
    </xf>
    <xf numFmtId="0" fontId="17" fillId="3" borderId="3" xfId="4" applyFont="1" applyFill="1" applyBorder="1" applyAlignment="1" applyProtection="1">
      <alignment horizontal="center" vertical="center" wrapText="1"/>
    </xf>
    <xf numFmtId="0" fontId="17" fillId="3" borderId="0" xfId="4" applyFont="1" applyFill="1" applyBorder="1" applyAlignment="1" applyProtection="1">
      <alignment horizontal="center" vertical="center" wrapText="1"/>
    </xf>
    <xf numFmtId="0" fontId="17" fillId="2" borderId="0" xfId="4" applyFont="1" applyFill="1" applyBorder="1" applyAlignment="1" applyProtection="1">
      <alignment horizontal="center" vertical="center" wrapText="1"/>
    </xf>
    <xf numFmtId="0" fontId="7" fillId="2" borderId="1" xfId="6" applyFont="1" applyFill="1" applyBorder="1" applyAlignment="1" applyProtection="1">
      <alignment horizontal="center" vertical="center" wrapText="1"/>
    </xf>
    <xf numFmtId="0" fontId="0" fillId="0" borderId="0" xfId="0" applyAlignment="1">
      <alignment horizontal="left"/>
    </xf>
    <xf numFmtId="0" fontId="7" fillId="3" borderId="0" xfId="9" applyFont="1" applyFill="1" applyBorder="1" applyAlignment="1" applyProtection="1">
      <alignment horizontal="center" vertical="center" wrapText="1"/>
    </xf>
    <xf numFmtId="0" fontId="28" fillId="0" borderId="1" xfId="17" applyFont="1" applyFill="1" applyBorder="1" applyAlignment="1">
      <alignment horizontal="center" vertical="center" wrapText="1"/>
    </xf>
    <xf numFmtId="0" fontId="1" fillId="0" borderId="1" xfId="17" applyFill="1" applyBorder="1" applyAlignment="1">
      <alignment horizontal="center" vertical="center"/>
    </xf>
    <xf numFmtId="9" fontId="26" fillId="0" borderId="1" xfId="17" applyNumberFormat="1" applyFont="1" applyFill="1" applyBorder="1" applyAlignment="1">
      <alignment horizontal="center" vertical="center" wrapText="1"/>
    </xf>
    <xf numFmtId="0" fontId="26" fillId="0" borderId="1" xfId="17" applyFont="1" applyFill="1" applyBorder="1" applyAlignment="1">
      <alignment horizontal="center" vertical="center" wrapText="1"/>
    </xf>
    <xf numFmtId="0" fontId="28" fillId="7" borderId="1" xfId="17" applyFont="1" applyFill="1" applyBorder="1" applyAlignment="1">
      <alignment horizontal="center" vertical="center" wrapText="1"/>
    </xf>
    <xf numFmtId="0" fontId="1" fillId="7" borderId="1" xfId="17" applyFill="1" applyBorder="1" applyAlignment="1">
      <alignment horizontal="center" vertical="center"/>
    </xf>
    <xf numFmtId="0" fontId="27" fillId="7" borderId="2" xfId="17" applyFont="1" applyFill="1" applyBorder="1" applyAlignment="1">
      <alignment horizontal="center" vertical="center" wrapText="1"/>
    </xf>
    <xf numFmtId="0" fontId="27" fillId="7" borderId="43" xfId="17" applyFont="1" applyFill="1" applyBorder="1" applyAlignment="1">
      <alignment horizontal="center" vertical="center" wrapText="1"/>
    </xf>
    <xf numFmtId="0" fontId="27" fillId="7" borderId="44" xfId="17" applyFont="1" applyFill="1" applyBorder="1" applyAlignment="1">
      <alignment horizontal="center" vertical="center" wrapText="1"/>
    </xf>
    <xf numFmtId="0" fontId="28" fillId="7" borderId="1" xfId="17" applyFont="1" applyFill="1" applyBorder="1" applyAlignment="1">
      <alignment horizontal="center"/>
    </xf>
    <xf numFmtId="0" fontId="1" fillId="7" borderId="1" xfId="17" applyFill="1" applyBorder="1" applyAlignment="1">
      <alignment horizontal="center"/>
    </xf>
    <xf numFmtId="0" fontId="27" fillId="7" borderId="14" xfId="17" applyFont="1" applyFill="1" applyBorder="1" applyAlignment="1">
      <alignment horizontal="center" vertical="center"/>
    </xf>
    <xf numFmtId="0" fontId="27" fillId="7" borderId="17" xfId="17" applyFont="1" applyFill="1" applyBorder="1" applyAlignment="1">
      <alignment horizontal="center" vertical="center"/>
    </xf>
    <xf numFmtId="0" fontId="28" fillId="7" borderId="1" xfId="17" applyFont="1" applyFill="1" applyBorder="1" applyAlignment="1">
      <alignment horizontal="center" vertical="center"/>
    </xf>
    <xf numFmtId="0" fontId="26" fillId="8" borderId="2" xfId="17" applyFont="1" applyFill="1" applyBorder="1" applyAlignment="1">
      <alignment horizontal="center" vertical="center" wrapText="1"/>
    </xf>
    <xf numFmtId="0" fontId="26" fillId="8" borderId="44" xfId="17" applyFont="1" applyFill="1" applyBorder="1" applyAlignment="1">
      <alignment horizontal="center" vertical="center" wrapText="1"/>
    </xf>
    <xf numFmtId="0" fontId="27" fillId="7" borderId="1" xfId="17" applyFont="1" applyFill="1" applyBorder="1" applyAlignment="1">
      <alignment horizontal="center" vertical="center"/>
    </xf>
    <xf numFmtId="0" fontId="21" fillId="0" borderId="0" xfId="17" applyFont="1" applyFill="1" applyAlignment="1">
      <alignment horizontal="right"/>
    </xf>
    <xf numFmtId="0" fontId="23" fillId="0" borderId="0" xfId="17" applyFont="1" applyFill="1" applyAlignment="1">
      <alignment horizontal="center" wrapText="1"/>
    </xf>
    <xf numFmtId="0" fontId="26" fillId="0" borderId="1" xfId="17" applyFont="1" applyFill="1" applyBorder="1" applyAlignment="1">
      <alignment horizontal="center" vertical="center"/>
    </xf>
    <xf numFmtId="0" fontId="26" fillId="0" borderId="14" xfId="17" applyFont="1" applyFill="1" applyBorder="1" applyAlignment="1">
      <alignment horizontal="center"/>
    </xf>
    <xf numFmtId="0" fontId="26" fillId="0" borderId="41" xfId="17" applyFont="1" applyFill="1" applyBorder="1" applyAlignment="1">
      <alignment horizontal="center"/>
    </xf>
    <xf numFmtId="0" fontId="26" fillId="0" borderId="14" xfId="17" applyFont="1" applyFill="1" applyBorder="1" applyAlignment="1">
      <alignment horizontal="center" vertical="top" wrapText="1"/>
    </xf>
    <xf numFmtId="0" fontId="26" fillId="0" borderId="17" xfId="17" applyFont="1" applyFill="1" applyBorder="1" applyAlignment="1">
      <alignment horizontal="center" vertical="top" wrapText="1"/>
    </xf>
    <xf numFmtId="0" fontId="26" fillId="0" borderId="17" xfId="17" applyFont="1" applyFill="1" applyBorder="1" applyAlignment="1">
      <alignment horizontal="center"/>
    </xf>
    <xf numFmtId="0" fontId="29" fillId="0" borderId="1" xfId="17" applyFont="1" applyFill="1" applyBorder="1" applyAlignment="1">
      <alignment horizontal="center" vertical="center"/>
    </xf>
    <xf numFmtId="0" fontId="26" fillId="0" borderId="42" xfId="17" applyFont="1" applyFill="1" applyBorder="1" applyAlignment="1">
      <alignment horizontal="center" vertical="center" wrapText="1"/>
    </xf>
    <xf numFmtId="0" fontId="26" fillId="0" borderId="11" xfId="17" applyFont="1" applyFill="1" applyBorder="1" applyAlignment="1">
      <alignment horizontal="center" vertical="center" wrapText="1"/>
    </xf>
    <xf numFmtId="0" fontId="30" fillId="0" borderId="1" xfId="17" applyFont="1" applyFill="1" applyBorder="1" applyAlignment="1">
      <alignment horizontal="center" vertical="center" wrapText="1"/>
    </xf>
    <xf numFmtId="0" fontId="26" fillId="0" borderId="14" xfId="17" applyFont="1" applyFill="1" applyBorder="1" applyAlignment="1">
      <alignment horizontal="right" vertical="center" wrapText="1"/>
    </xf>
    <xf numFmtId="0" fontId="26" fillId="0" borderId="17" xfId="17" applyFont="1" applyFill="1" applyBorder="1" applyAlignment="1">
      <alignment horizontal="right" vertical="center" wrapText="1"/>
    </xf>
    <xf numFmtId="0" fontId="26" fillId="0" borderId="14" xfId="17" applyFont="1" applyFill="1" applyBorder="1" applyAlignment="1">
      <alignment horizontal="center" vertical="center" wrapText="1"/>
    </xf>
    <xf numFmtId="0" fontId="26" fillId="0" borderId="41" xfId="17" applyFont="1" applyFill="1" applyBorder="1" applyAlignment="1">
      <alignment horizontal="center" vertical="center" wrapText="1"/>
    </xf>
    <xf numFmtId="0" fontId="46" fillId="0" borderId="1" xfId="0" applyFont="1" applyBorder="1" applyAlignment="1">
      <alignment horizontal="center" vertical="center" wrapText="1"/>
    </xf>
    <xf numFmtId="0" fontId="45" fillId="0" borderId="1" xfId="0" applyFont="1" applyBorder="1"/>
    <xf numFmtId="0" fontId="45" fillId="0" borderId="1" xfId="0" applyFont="1" applyBorder="1" applyAlignment="1">
      <alignment horizontal="center"/>
    </xf>
  </cellXfs>
  <cellStyles count="1505">
    <cellStyle name=" 1" xfId="19"/>
    <cellStyle name="%" xfId="20"/>
    <cellStyle name="%_Inputs" xfId="21"/>
    <cellStyle name="%_Inputs (const)" xfId="22"/>
    <cellStyle name="%_Inputs Co" xfId="23"/>
    <cellStyle name="_Model_RAB Мой" xfId="24"/>
    <cellStyle name="_Model_RAB Мой 2" xfId="25"/>
    <cellStyle name="_Model_RAB Мой 2_OREP.KU.2011.MONTHLY.02(v0.1)" xfId="26"/>
    <cellStyle name="_Model_RAB Мой 2_OREP.KU.2011.MONTHLY.02(v0.4)" xfId="27"/>
    <cellStyle name="_Model_RAB Мой_46EE.2011(v1.0)" xfId="28"/>
    <cellStyle name="_Model_RAB Мой_ARMRAZR" xfId="29"/>
    <cellStyle name="_Model_RAB Мой_BALANCE.WARM.2011YEAR.NEW.UPDATE.SCHEME" xfId="30"/>
    <cellStyle name="_Model_RAB Мой_NADB.JNVLS.APTEKA.2011(v1.3.3)" xfId="31"/>
    <cellStyle name="_Model_RAB Мой_NADB.JNVLS.APTEKA.2011(v1.3.4)" xfId="32"/>
    <cellStyle name="_Model_RAB Мой_PREDEL.JKH.UTV.2011(v1.0.1)" xfId="33"/>
    <cellStyle name="_Model_RAB Мой_TEST.TEMPLATE" xfId="34"/>
    <cellStyle name="_Model_RAB Мой_UPDATE.46EE.2011.TO.1.1" xfId="35"/>
    <cellStyle name="_Model_RAB Мой_UPDATE.BALANCE.WARM.2011YEAR.TO.1.1" xfId="36"/>
    <cellStyle name="_Model_RAB_MRSK_svod" xfId="37"/>
    <cellStyle name="_Model_RAB_MRSK_svod 2" xfId="38"/>
    <cellStyle name="_Model_RAB_MRSK_svod 2_OREP.KU.2011.MONTHLY.02(v0.1)" xfId="39"/>
    <cellStyle name="_Model_RAB_MRSK_svod 2_OREP.KU.2011.MONTHLY.02(v0.4)" xfId="40"/>
    <cellStyle name="_Model_RAB_MRSK_svod_46EE.2011(v1.0)" xfId="41"/>
    <cellStyle name="_Model_RAB_MRSK_svod_ARMRAZR" xfId="42"/>
    <cellStyle name="_Model_RAB_MRSK_svod_BALANCE.WARM.2011YEAR.NEW.UPDATE.SCHEME" xfId="43"/>
    <cellStyle name="_Model_RAB_MRSK_svod_NADB.JNVLS.APTEKA.2011(v1.3.3)" xfId="44"/>
    <cellStyle name="_Model_RAB_MRSK_svod_NADB.JNVLS.APTEKA.2011(v1.3.4)" xfId="45"/>
    <cellStyle name="_Model_RAB_MRSK_svod_PREDEL.JKH.UTV.2011(v1.0.1)" xfId="46"/>
    <cellStyle name="_Model_RAB_MRSK_svod_TEST.TEMPLATE" xfId="47"/>
    <cellStyle name="_Model_RAB_MRSK_svod_UPDATE.46EE.2011.TO.1.1" xfId="48"/>
    <cellStyle name="_Model_RAB_MRSK_svod_UPDATE.BALANCE.WARM.2011YEAR.TO.1.1" xfId="49"/>
    <cellStyle name="_ВО ОП ТЭС-ОТ- 2007" xfId="50"/>
    <cellStyle name="_ВФ ОАО ТЭС-ОТ- 2009" xfId="51"/>
    <cellStyle name="_выручка по присоединениям2" xfId="52"/>
    <cellStyle name="_Договор аренды ЯЭ с разбивкой" xfId="53"/>
    <cellStyle name="_Исходные данные для модели" xfId="54"/>
    <cellStyle name="_МОДЕЛЬ_1 (2)" xfId="55"/>
    <cellStyle name="_МОДЕЛЬ_1 (2) 2" xfId="56"/>
    <cellStyle name="_МОДЕЛЬ_1 (2) 2_OREP.KU.2011.MONTHLY.02(v0.1)" xfId="57"/>
    <cellStyle name="_МОДЕЛЬ_1 (2) 2_OREP.KU.2011.MONTHLY.02(v0.4)" xfId="58"/>
    <cellStyle name="_МОДЕЛЬ_1 (2)_46EE.2011(v1.0)" xfId="59"/>
    <cellStyle name="_МОДЕЛЬ_1 (2)_ARMRAZR" xfId="60"/>
    <cellStyle name="_МОДЕЛЬ_1 (2)_BALANCE.WARM.2011YEAR.NEW.UPDATE.SCHEME" xfId="61"/>
    <cellStyle name="_МОДЕЛЬ_1 (2)_NADB.JNVLS.APTEKA.2011(v1.3.3)" xfId="62"/>
    <cellStyle name="_МОДЕЛЬ_1 (2)_NADB.JNVLS.APTEKA.2011(v1.3.4)" xfId="63"/>
    <cellStyle name="_МОДЕЛЬ_1 (2)_PREDEL.JKH.UTV.2011(v1.0.1)" xfId="64"/>
    <cellStyle name="_МОДЕЛЬ_1 (2)_TEST.TEMPLATE" xfId="65"/>
    <cellStyle name="_МОДЕЛЬ_1 (2)_UPDATE.46EE.2011.TO.1.1" xfId="66"/>
    <cellStyle name="_МОДЕЛЬ_1 (2)_UPDATE.BALANCE.WARM.2011YEAR.TO.1.1" xfId="67"/>
    <cellStyle name="_НВВ 2009 постатейно свод по филиалам_09_02_09" xfId="68"/>
    <cellStyle name="_НВВ 2009 постатейно свод по филиалам_для Валентина" xfId="69"/>
    <cellStyle name="_Омск" xfId="70"/>
    <cellStyle name="_ОТ ИД 2009" xfId="71"/>
    <cellStyle name="_пр 5 тариф RAB" xfId="72"/>
    <cellStyle name="_пр 5 тариф RAB 2" xfId="73"/>
    <cellStyle name="_пр 5 тариф RAB 2_OREP.KU.2011.MONTHLY.02(v0.1)" xfId="74"/>
    <cellStyle name="_пр 5 тариф RAB 2_OREP.KU.2011.MONTHLY.02(v0.4)" xfId="75"/>
    <cellStyle name="_пр 5 тариф RAB_46EE.2011(v1.0)" xfId="76"/>
    <cellStyle name="_пр 5 тариф RAB_ARMRAZR" xfId="77"/>
    <cellStyle name="_пр 5 тариф RAB_BALANCE.WARM.2011YEAR.NEW.UPDATE.SCHEME" xfId="78"/>
    <cellStyle name="_пр 5 тариф RAB_NADB.JNVLS.APTEKA.2011(v1.3.3)" xfId="79"/>
    <cellStyle name="_пр 5 тариф RAB_NADB.JNVLS.APTEKA.2011(v1.3.4)" xfId="80"/>
    <cellStyle name="_пр 5 тариф RAB_PREDEL.JKH.UTV.2011(v1.0.1)" xfId="81"/>
    <cellStyle name="_пр 5 тариф RAB_TEST.TEMPLATE" xfId="82"/>
    <cellStyle name="_пр 5 тариф RAB_UPDATE.46EE.2011.TO.1.1" xfId="83"/>
    <cellStyle name="_пр 5 тариф RAB_UPDATE.BALANCE.WARM.2011YEAR.TO.1.1" xfId="84"/>
    <cellStyle name="_Предожение _ДБП_2009 г ( согласованные БП)  (2)" xfId="85"/>
    <cellStyle name="_Приложение МТС-3-КС" xfId="86"/>
    <cellStyle name="_Приложение-МТС--2-1" xfId="87"/>
    <cellStyle name="_Расчет RAB_22072008" xfId="88"/>
    <cellStyle name="_Расчет RAB_22072008 2" xfId="89"/>
    <cellStyle name="_Расчет RAB_22072008 2_OREP.KU.2011.MONTHLY.02(v0.1)" xfId="90"/>
    <cellStyle name="_Расчет RAB_22072008 2_OREP.KU.2011.MONTHLY.02(v0.4)" xfId="91"/>
    <cellStyle name="_Расчет RAB_22072008_46EE.2011(v1.0)" xfId="92"/>
    <cellStyle name="_Расчет RAB_22072008_ARMRAZR" xfId="93"/>
    <cellStyle name="_Расчет RAB_22072008_BALANCE.WARM.2011YEAR.NEW.UPDATE.SCHEME" xfId="94"/>
    <cellStyle name="_Расчет RAB_22072008_NADB.JNVLS.APTEKA.2011(v1.3.3)" xfId="95"/>
    <cellStyle name="_Расчет RAB_22072008_NADB.JNVLS.APTEKA.2011(v1.3.4)" xfId="96"/>
    <cellStyle name="_Расчет RAB_22072008_PREDEL.JKH.UTV.2011(v1.0.1)" xfId="97"/>
    <cellStyle name="_Расчет RAB_22072008_TEST.TEMPLATE" xfId="98"/>
    <cellStyle name="_Расчет RAB_22072008_UPDATE.46EE.2011.TO.1.1" xfId="99"/>
    <cellStyle name="_Расчет RAB_22072008_UPDATE.BALANCE.WARM.2011YEAR.TO.1.1" xfId="100"/>
    <cellStyle name="_Расчет RAB_Лен и МОЭСК_с 2010 года_14.04.2009_со сглаж_version 3.0_без ФСК" xfId="101"/>
    <cellStyle name="_Расчет RAB_Лен и МОЭСК_с 2010 года_14.04.2009_со сглаж_version 3.0_без ФСК 2" xfId="102"/>
    <cellStyle name="_Расчет RAB_Лен и МОЭСК_с 2010 года_14.04.2009_со сглаж_version 3.0_без ФСК 2_OREP.KU.2011.MONTHLY.02(v0.1)" xfId="103"/>
    <cellStyle name="_Расчет RAB_Лен и МОЭСК_с 2010 года_14.04.2009_со сглаж_version 3.0_без ФСК 2_OREP.KU.2011.MONTHLY.02(v0.4)" xfId="104"/>
    <cellStyle name="_Расчет RAB_Лен и МОЭСК_с 2010 года_14.04.2009_со сглаж_version 3.0_без ФСК_46EE.2011(v1.0)" xfId="105"/>
    <cellStyle name="_Расчет RAB_Лен и МОЭСК_с 2010 года_14.04.2009_со сглаж_version 3.0_без ФСК_ARMRAZR" xfId="106"/>
    <cellStyle name="_Расчет RAB_Лен и МОЭСК_с 2010 года_14.04.2009_со сглаж_version 3.0_без ФСК_BALANCE.WARM.2011YEAR.NEW.UPDATE.SCHEME" xfId="107"/>
    <cellStyle name="_Расчет RAB_Лен и МОЭСК_с 2010 года_14.04.2009_со сглаж_version 3.0_без ФСК_NADB.JNVLS.APTEKA.2011(v1.3.3)" xfId="108"/>
    <cellStyle name="_Расчет RAB_Лен и МОЭСК_с 2010 года_14.04.2009_со сглаж_version 3.0_без ФСК_NADB.JNVLS.APTEKA.2011(v1.3.4)" xfId="109"/>
    <cellStyle name="_Расчет RAB_Лен и МОЭСК_с 2010 года_14.04.2009_со сглаж_version 3.0_без ФСК_PREDEL.JKH.UTV.2011(v1.0.1)" xfId="110"/>
    <cellStyle name="_Расчет RAB_Лен и МОЭСК_с 2010 года_14.04.2009_со сглаж_version 3.0_без ФСК_TEST.TEMPLATE" xfId="111"/>
    <cellStyle name="_Расчет RAB_Лен и МОЭСК_с 2010 года_14.04.2009_со сглаж_version 3.0_без ФСК_UPDATE.46EE.2011.TO.1.1" xfId="112"/>
    <cellStyle name="_Расчет RAB_Лен и МОЭСК_с 2010 года_14.04.2009_со сглаж_version 3.0_без ФСК_UPDATE.BALANCE.WARM.2011YEAR.TO.1.1" xfId="113"/>
    <cellStyle name="_Свод по ИПР (2)" xfId="114"/>
    <cellStyle name="_таблицы для расчетов28-04-08_2006-2009_прибыль корр_по ИА" xfId="115"/>
    <cellStyle name="_таблицы для расчетов28-04-08_2006-2009с ИА" xfId="116"/>
    <cellStyle name="_Форма 6  РТК.xls(отчет по Адр пр. ЛО)" xfId="117"/>
    <cellStyle name="_Формат разбивки по МРСК_РСК" xfId="118"/>
    <cellStyle name="_Формат_для Согласования" xfId="119"/>
    <cellStyle name="_экон.форм-т ВО 1 с разбивкой" xfId="120"/>
    <cellStyle name="’ћѓћ‚›‰" xfId="129"/>
    <cellStyle name="”€ќђќ‘ћ‚›‰" xfId="121"/>
    <cellStyle name="”€љ‘€ђћ‚ђќќ›‰" xfId="122"/>
    <cellStyle name="”ќђќ‘ћ‚›‰" xfId="123"/>
    <cellStyle name="”љ‘ђћ‚ђќќ›‰" xfId="124"/>
    <cellStyle name="„…ќ…†ќ›‰" xfId="125"/>
    <cellStyle name="‡ђѓћ‹ћ‚ћљ1" xfId="127"/>
    <cellStyle name="‡ђѓћ‹ћ‚ћљ2" xfId="128"/>
    <cellStyle name="€’ћѓћ‚›‰" xfId="126"/>
    <cellStyle name="20% - Accent1" xfId="130"/>
    <cellStyle name="20% - Accent1 2" xfId="131"/>
    <cellStyle name="20% - Accent1 3" xfId="132"/>
    <cellStyle name="20% - Accent1_46EE.2011(v1.0)" xfId="133"/>
    <cellStyle name="20% - Accent2" xfId="134"/>
    <cellStyle name="20% - Accent2 2" xfId="135"/>
    <cellStyle name="20% - Accent2 3" xfId="136"/>
    <cellStyle name="20% - Accent2_46EE.2011(v1.0)" xfId="137"/>
    <cellStyle name="20% - Accent3" xfId="138"/>
    <cellStyle name="20% - Accent3 2" xfId="139"/>
    <cellStyle name="20% - Accent3 3" xfId="140"/>
    <cellStyle name="20% - Accent3_46EE.2011(v1.0)" xfId="141"/>
    <cellStyle name="20% - Accent4" xfId="142"/>
    <cellStyle name="20% - Accent4 2" xfId="143"/>
    <cellStyle name="20% - Accent4 3" xfId="144"/>
    <cellStyle name="20% - Accent4_46EE.2011(v1.0)" xfId="145"/>
    <cellStyle name="20% - Accent5" xfId="146"/>
    <cellStyle name="20% - Accent5 2" xfId="147"/>
    <cellStyle name="20% - Accent5 3" xfId="148"/>
    <cellStyle name="20% - Accent5_46EE.2011(v1.0)" xfId="149"/>
    <cellStyle name="20% - Accent6" xfId="150"/>
    <cellStyle name="20% - Accent6 2" xfId="151"/>
    <cellStyle name="20% - Accent6 3" xfId="152"/>
    <cellStyle name="20% - Accent6_46EE.2011(v1.0)" xfId="153"/>
    <cellStyle name="20% - Акцент1 10" xfId="154"/>
    <cellStyle name="20% - Акцент1 2" xfId="155"/>
    <cellStyle name="20% - Акцент1 2 2" xfId="156"/>
    <cellStyle name="20% - Акцент1 2 3" xfId="157"/>
    <cellStyle name="20% - Акцент1 2_46EE.2011(v1.0)" xfId="158"/>
    <cellStyle name="20% - Акцент1 3" xfId="159"/>
    <cellStyle name="20% - Акцент1 3 2" xfId="160"/>
    <cellStyle name="20% - Акцент1 3 3" xfId="161"/>
    <cellStyle name="20% - Акцент1 3_46EE.2011(v1.0)" xfId="162"/>
    <cellStyle name="20% - Акцент1 4" xfId="163"/>
    <cellStyle name="20% - Акцент1 4 2" xfId="164"/>
    <cellStyle name="20% - Акцент1 4 3" xfId="165"/>
    <cellStyle name="20% - Акцент1 4_46EE.2011(v1.0)" xfId="166"/>
    <cellStyle name="20% - Акцент1 5" xfId="167"/>
    <cellStyle name="20% - Акцент1 5 2" xfId="168"/>
    <cellStyle name="20% - Акцент1 5 3" xfId="169"/>
    <cellStyle name="20% - Акцент1 5_46EE.2011(v1.0)" xfId="170"/>
    <cellStyle name="20% - Акцент1 6" xfId="171"/>
    <cellStyle name="20% - Акцент1 6 2" xfId="172"/>
    <cellStyle name="20% - Акцент1 6 3" xfId="173"/>
    <cellStyle name="20% - Акцент1 6_46EE.2011(v1.0)" xfId="174"/>
    <cellStyle name="20% - Акцент1 7" xfId="175"/>
    <cellStyle name="20% - Акцент1 7 2" xfId="176"/>
    <cellStyle name="20% - Акцент1 7 3" xfId="177"/>
    <cellStyle name="20% - Акцент1 7_46EE.2011(v1.0)" xfId="178"/>
    <cellStyle name="20% - Акцент1 8" xfId="179"/>
    <cellStyle name="20% - Акцент1 8 2" xfId="180"/>
    <cellStyle name="20% - Акцент1 8 3" xfId="181"/>
    <cellStyle name="20% - Акцент1 8_46EE.2011(v1.0)" xfId="182"/>
    <cellStyle name="20% - Акцент1 9" xfId="183"/>
    <cellStyle name="20% - Акцент1 9 2" xfId="184"/>
    <cellStyle name="20% - Акцент1 9 3" xfId="185"/>
    <cellStyle name="20% - Акцент1 9_46EE.2011(v1.0)" xfId="186"/>
    <cellStyle name="20% - Акцент2 10" xfId="187"/>
    <cellStyle name="20% - Акцент2 2" xfId="188"/>
    <cellStyle name="20% - Акцент2 2 2" xfId="189"/>
    <cellStyle name="20% - Акцент2 2 3" xfId="190"/>
    <cellStyle name="20% - Акцент2 2_46EE.2011(v1.0)" xfId="191"/>
    <cellStyle name="20% - Акцент2 3" xfId="192"/>
    <cellStyle name="20% - Акцент2 3 2" xfId="193"/>
    <cellStyle name="20% - Акцент2 3 3" xfId="194"/>
    <cellStyle name="20% - Акцент2 3_46EE.2011(v1.0)" xfId="195"/>
    <cellStyle name="20% - Акцент2 4" xfId="196"/>
    <cellStyle name="20% - Акцент2 4 2" xfId="197"/>
    <cellStyle name="20% - Акцент2 4 3" xfId="198"/>
    <cellStyle name="20% - Акцент2 4_46EE.2011(v1.0)" xfId="199"/>
    <cellStyle name="20% - Акцент2 5" xfId="200"/>
    <cellStyle name="20% - Акцент2 5 2" xfId="201"/>
    <cellStyle name="20% - Акцент2 5 3" xfId="202"/>
    <cellStyle name="20% - Акцент2 5_46EE.2011(v1.0)" xfId="203"/>
    <cellStyle name="20% - Акцент2 6" xfId="204"/>
    <cellStyle name="20% - Акцент2 6 2" xfId="205"/>
    <cellStyle name="20% - Акцент2 6 3" xfId="206"/>
    <cellStyle name="20% - Акцент2 6_46EE.2011(v1.0)" xfId="207"/>
    <cellStyle name="20% - Акцент2 7" xfId="208"/>
    <cellStyle name="20% - Акцент2 7 2" xfId="209"/>
    <cellStyle name="20% - Акцент2 7 3" xfId="210"/>
    <cellStyle name="20% - Акцент2 7_46EE.2011(v1.0)" xfId="211"/>
    <cellStyle name="20% - Акцент2 8" xfId="212"/>
    <cellStyle name="20% - Акцент2 8 2" xfId="213"/>
    <cellStyle name="20% - Акцент2 8 3" xfId="214"/>
    <cellStyle name="20% - Акцент2 8_46EE.2011(v1.0)" xfId="215"/>
    <cellStyle name="20% - Акцент2 9" xfId="216"/>
    <cellStyle name="20% - Акцент2 9 2" xfId="217"/>
    <cellStyle name="20% - Акцент2 9 3" xfId="218"/>
    <cellStyle name="20% - Акцент2 9_46EE.2011(v1.0)" xfId="219"/>
    <cellStyle name="20% - Акцент3 10" xfId="220"/>
    <cellStyle name="20% - Акцент3 2" xfId="221"/>
    <cellStyle name="20% - Акцент3 2 2" xfId="222"/>
    <cellStyle name="20% - Акцент3 2 3" xfId="223"/>
    <cellStyle name="20% - Акцент3 2_46EE.2011(v1.0)" xfId="224"/>
    <cellStyle name="20% - Акцент3 3" xfId="225"/>
    <cellStyle name="20% - Акцент3 3 2" xfId="226"/>
    <cellStyle name="20% - Акцент3 3 3" xfId="227"/>
    <cellStyle name="20% - Акцент3 3_46EE.2011(v1.0)" xfId="228"/>
    <cellStyle name="20% - Акцент3 4" xfId="229"/>
    <cellStyle name="20% - Акцент3 4 2" xfId="230"/>
    <cellStyle name="20% - Акцент3 4 3" xfId="231"/>
    <cellStyle name="20% - Акцент3 4_46EE.2011(v1.0)" xfId="232"/>
    <cellStyle name="20% - Акцент3 5" xfId="233"/>
    <cellStyle name="20% - Акцент3 5 2" xfId="234"/>
    <cellStyle name="20% - Акцент3 5 3" xfId="235"/>
    <cellStyle name="20% - Акцент3 5_46EE.2011(v1.0)" xfId="236"/>
    <cellStyle name="20% - Акцент3 6" xfId="237"/>
    <cellStyle name="20% - Акцент3 6 2" xfId="238"/>
    <cellStyle name="20% - Акцент3 6 3" xfId="239"/>
    <cellStyle name="20% - Акцент3 6_46EE.2011(v1.0)" xfId="240"/>
    <cellStyle name="20% - Акцент3 7" xfId="241"/>
    <cellStyle name="20% - Акцент3 7 2" xfId="242"/>
    <cellStyle name="20% - Акцент3 7 3" xfId="243"/>
    <cellStyle name="20% - Акцент3 7_46EE.2011(v1.0)" xfId="244"/>
    <cellStyle name="20% - Акцент3 8" xfId="245"/>
    <cellStyle name="20% - Акцент3 8 2" xfId="246"/>
    <cellStyle name="20% - Акцент3 8 3" xfId="247"/>
    <cellStyle name="20% - Акцент3 8_46EE.2011(v1.0)" xfId="248"/>
    <cellStyle name="20% - Акцент3 9" xfId="249"/>
    <cellStyle name="20% - Акцент3 9 2" xfId="250"/>
    <cellStyle name="20% - Акцент3 9 3" xfId="251"/>
    <cellStyle name="20% - Акцент3 9_46EE.2011(v1.0)" xfId="252"/>
    <cellStyle name="20% - Акцент4 10" xfId="253"/>
    <cellStyle name="20% - Акцент4 2" xfId="254"/>
    <cellStyle name="20% - Акцент4 2 2" xfId="255"/>
    <cellStyle name="20% - Акцент4 2 3" xfId="256"/>
    <cellStyle name="20% - Акцент4 2_46EE.2011(v1.0)" xfId="257"/>
    <cellStyle name="20% - Акцент4 3" xfId="258"/>
    <cellStyle name="20% - Акцент4 3 2" xfId="259"/>
    <cellStyle name="20% - Акцент4 3 3" xfId="260"/>
    <cellStyle name="20% - Акцент4 3_46EE.2011(v1.0)" xfId="261"/>
    <cellStyle name="20% - Акцент4 4" xfId="262"/>
    <cellStyle name="20% - Акцент4 4 2" xfId="263"/>
    <cellStyle name="20% - Акцент4 4 3" xfId="264"/>
    <cellStyle name="20% - Акцент4 4_46EE.2011(v1.0)" xfId="265"/>
    <cellStyle name="20% - Акцент4 5" xfId="266"/>
    <cellStyle name="20% - Акцент4 5 2" xfId="267"/>
    <cellStyle name="20% - Акцент4 5 3" xfId="268"/>
    <cellStyle name="20% - Акцент4 5_46EE.2011(v1.0)" xfId="269"/>
    <cellStyle name="20% - Акцент4 6" xfId="270"/>
    <cellStyle name="20% - Акцент4 6 2" xfId="271"/>
    <cellStyle name="20% - Акцент4 6 3" xfId="272"/>
    <cellStyle name="20% - Акцент4 6_46EE.2011(v1.0)" xfId="273"/>
    <cellStyle name="20% - Акцент4 7" xfId="274"/>
    <cellStyle name="20% - Акцент4 7 2" xfId="275"/>
    <cellStyle name="20% - Акцент4 7 3" xfId="276"/>
    <cellStyle name="20% - Акцент4 7_46EE.2011(v1.0)" xfId="277"/>
    <cellStyle name="20% - Акцент4 8" xfId="278"/>
    <cellStyle name="20% - Акцент4 8 2" xfId="279"/>
    <cellStyle name="20% - Акцент4 8 3" xfId="280"/>
    <cellStyle name="20% - Акцент4 8_46EE.2011(v1.0)" xfId="281"/>
    <cellStyle name="20% - Акцент4 9" xfId="282"/>
    <cellStyle name="20% - Акцент4 9 2" xfId="283"/>
    <cellStyle name="20% - Акцент4 9 3" xfId="284"/>
    <cellStyle name="20% - Акцент4 9_46EE.2011(v1.0)" xfId="285"/>
    <cellStyle name="20% - Акцент5 10" xfId="286"/>
    <cellStyle name="20% - Акцент5 2" xfId="287"/>
    <cellStyle name="20% - Акцент5 2 2" xfId="288"/>
    <cellStyle name="20% - Акцент5 2 3" xfId="289"/>
    <cellStyle name="20% - Акцент5 2_46EE.2011(v1.0)" xfId="290"/>
    <cellStyle name="20% - Акцент5 3" xfId="291"/>
    <cellStyle name="20% - Акцент5 3 2" xfId="292"/>
    <cellStyle name="20% - Акцент5 3 3" xfId="293"/>
    <cellStyle name="20% - Акцент5 3_46EE.2011(v1.0)" xfId="294"/>
    <cellStyle name="20% - Акцент5 4" xfId="295"/>
    <cellStyle name="20% - Акцент5 4 2" xfId="296"/>
    <cellStyle name="20% - Акцент5 4 3" xfId="297"/>
    <cellStyle name="20% - Акцент5 4_46EE.2011(v1.0)" xfId="298"/>
    <cellStyle name="20% - Акцент5 5" xfId="299"/>
    <cellStyle name="20% - Акцент5 5 2" xfId="300"/>
    <cellStyle name="20% - Акцент5 5 3" xfId="301"/>
    <cellStyle name="20% - Акцент5 5_46EE.2011(v1.0)" xfId="302"/>
    <cellStyle name="20% - Акцент5 6" xfId="303"/>
    <cellStyle name="20% - Акцент5 6 2" xfId="304"/>
    <cellStyle name="20% - Акцент5 6 3" xfId="305"/>
    <cellStyle name="20% - Акцент5 6_46EE.2011(v1.0)" xfId="306"/>
    <cellStyle name="20% - Акцент5 7" xfId="307"/>
    <cellStyle name="20% - Акцент5 7 2" xfId="308"/>
    <cellStyle name="20% - Акцент5 7 3" xfId="309"/>
    <cellStyle name="20% - Акцент5 7_46EE.2011(v1.0)" xfId="310"/>
    <cellStyle name="20% - Акцент5 8" xfId="311"/>
    <cellStyle name="20% - Акцент5 8 2" xfId="312"/>
    <cellStyle name="20% - Акцент5 8 3" xfId="313"/>
    <cellStyle name="20% - Акцент5 8_46EE.2011(v1.0)" xfId="314"/>
    <cellStyle name="20% - Акцент5 9" xfId="315"/>
    <cellStyle name="20% - Акцент5 9 2" xfId="316"/>
    <cellStyle name="20% - Акцент5 9 3" xfId="317"/>
    <cellStyle name="20% - Акцент5 9_46EE.2011(v1.0)" xfId="318"/>
    <cellStyle name="20% - Акцент6 10" xfId="319"/>
    <cellStyle name="20% - Акцент6 2" xfId="320"/>
    <cellStyle name="20% - Акцент6 2 2" xfId="321"/>
    <cellStyle name="20% - Акцент6 2 3" xfId="322"/>
    <cellStyle name="20% - Акцент6 2_46EE.2011(v1.0)" xfId="323"/>
    <cellStyle name="20% - Акцент6 3" xfId="324"/>
    <cellStyle name="20% - Акцент6 3 2" xfId="325"/>
    <cellStyle name="20% - Акцент6 3 3" xfId="326"/>
    <cellStyle name="20% - Акцент6 3_46EE.2011(v1.0)" xfId="327"/>
    <cellStyle name="20% - Акцент6 4" xfId="328"/>
    <cellStyle name="20% - Акцент6 4 2" xfId="329"/>
    <cellStyle name="20% - Акцент6 4 3" xfId="330"/>
    <cellStyle name="20% - Акцент6 4_46EE.2011(v1.0)" xfId="331"/>
    <cellStyle name="20% - Акцент6 5" xfId="332"/>
    <cellStyle name="20% - Акцент6 5 2" xfId="333"/>
    <cellStyle name="20% - Акцент6 5 3" xfId="334"/>
    <cellStyle name="20% - Акцент6 5_46EE.2011(v1.0)" xfId="335"/>
    <cellStyle name="20% - Акцент6 6" xfId="336"/>
    <cellStyle name="20% - Акцент6 6 2" xfId="337"/>
    <cellStyle name="20% - Акцент6 6 3" xfId="338"/>
    <cellStyle name="20% - Акцент6 6_46EE.2011(v1.0)" xfId="339"/>
    <cellStyle name="20% - Акцент6 7" xfId="340"/>
    <cellStyle name="20% - Акцент6 7 2" xfId="341"/>
    <cellStyle name="20% - Акцент6 7 3" xfId="342"/>
    <cellStyle name="20% - Акцент6 7_46EE.2011(v1.0)" xfId="343"/>
    <cellStyle name="20% - Акцент6 8" xfId="344"/>
    <cellStyle name="20% - Акцент6 8 2" xfId="345"/>
    <cellStyle name="20% - Акцент6 8 3" xfId="346"/>
    <cellStyle name="20% - Акцент6 8_46EE.2011(v1.0)" xfId="347"/>
    <cellStyle name="20% - Акцент6 9" xfId="348"/>
    <cellStyle name="20% - Акцент6 9 2" xfId="349"/>
    <cellStyle name="20% - Акцент6 9 3" xfId="350"/>
    <cellStyle name="20% - Акцент6 9_46EE.2011(v1.0)" xfId="351"/>
    <cellStyle name="40% - Accent1" xfId="352"/>
    <cellStyle name="40% - Accent1 2" xfId="353"/>
    <cellStyle name="40% - Accent1 3" xfId="354"/>
    <cellStyle name="40% - Accent1_46EE.2011(v1.0)" xfId="355"/>
    <cellStyle name="40% - Accent2" xfId="356"/>
    <cellStyle name="40% - Accent2 2" xfId="357"/>
    <cellStyle name="40% - Accent2 3" xfId="358"/>
    <cellStyle name="40% - Accent2_46EE.2011(v1.0)" xfId="359"/>
    <cellStyle name="40% - Accent3" xfId="360"/>
    <cellStyle name="40% - Accent3 2" xfId="361"/>
    <cellStyle name="40% - Accent3 3" xfId="362"/>
    <cellStyle name="40% - Accent3_46EE.2011(v1.0)" xfId="363"/>
    <cellStyle name="40% - Accent4" xfId="364"/>
    <cellStyle name="40% - Accent4 2" xfId="365"/>
    <cellStyle name="40% - Accent4 3" xfId="366"/>
    <cellStyle name="40% - Accent4_46EE.2011(v1.0)" xfId="367"/>
    <cellStyle name="40% - Accent5" xfId="368"/>
    <cellStyle name="40% - Accent5 2" xfId="369"/>
    <cellStyle name="40% - Accent5 3" xfId="370"/>
    <cellStyle name="40% - Accent5_46EE.2011(v1.0)" xfId="371"/>
    <cellStyle name="40% - Accent6" xfId="372"/>
    <cellStyle name="40% - Accent6 2" xfId="373"/>
    <cellStyle name="40% - Accent6 3" xfId="374"/>
    <cellStyle name="40% - Accent6_46EE.2011(v1.0)" xfId="375"/>
    <cellStyle name="40% - Акцент1 10" xfId="376"/>
    <cellStyle name="40% - Акцент1 2" xfId="377"/>
    <cellStyle name="40% - Акцент1 2 2" xfId="378"/>
    <cellStyle name="40% - Акцент1 2 3" xfId="379"/>
    <cellStyle name="40% - Акцент1 2_46EE.2011(v1.0)" xfId="380"/>
    <cellStyle name="40% - Акцент1 3" xfId="381"/>
    <cellStyle name="40% - Акцент1 3 2" xfId="382"/>
    <cellStyle name="40% - Акцент1 3 3" xfId="383"/>
    <cellStyle name="40% - Акцент1 3_46EE.2011(v1.0)" xfId="384"/>
    <cellStyle name="40% - Акцент1 4" xfId="385"/>
    <cellStyle name="40% - Акцент1 4 2" xfId="386"/>
    <cellStyle name="40% - Акцент1 4 3" xfId="387"/>
    <cellStyle name="40% - Акцент1 4_46EE.2011(v1.0)" xfId="388"/>
    <cellStyle name="40% - Акцент1 5" xfId="389"/>
    <cellStyle name="40% - Акцент1 5 2" xfId="390"/>
    <cellStyle name="40% - Акцент1 5 3" xfId="391"/>
    <cellStyle name="40% - Акцент1 5_46EE.2011(v1.0)" xfId="392"/>
    <cellStyle name="40% - Акцент1 6" xfId="393"/>
    <cellStyle name="40% - Акцент1 6 2" xfId="394"/>
    <cellStyle name="40% - Акцент1 6 3" xfId="395"/>
    <cellStyle name="40% - Акцент1 6_46EE.2011(v1.0)" xfId="396"/>
    <cellStyle name="40% - Акцент1 7" xfId="397"/>
    <cellStyle name="40% - Акцент1 7 2" xfId="398"/>
    <cellStyle name="40% - Акцент1 7 3" xfId="399"/>
    <cellStyle name="40% - Акцент1 7_46EE.2011(v1.0)" xfId="400"/>
    <cellStyle name="40% - Акцент1 8" xfId="401"/>
    <cellStyle name="40% - Акцент1 8 2" xfId="402"/>
    <cellStyle name="40% - Акцент1 8 3" xfId="403"/>
    <cellStyle name="40% - Акцент1 8_46EE.2011(v1.0)" xfId="404"/>
    <cellStyle name="40% - Акцент1 9" xfId="405"/>
    <cellStyle name="40% - Акцент1 9 2" xfId="406"/>
    <cellStyle name="40% - Акцент1 9 3" xfId="407"/>
    <cellStyle name="40% - Акцент1 9_46EE.2011(v1.0)" xfId="408"/>
    <cellStyle name="40% - Акцент2 10" xfId="409"/>
    <cellStyle name="40% - Акцент2 2" xfId="410"/>
    <cellStyle name="40% - Акцент2 2 2" xfId="411"/>
    <cellStyle name="40% - Акцент2 2 3" xfId="412"/>
    <cellStyle name="40% - Акцент2 2_46EE.2011(v1.0)" xfId="413"/>
    <cellStyle name="40% - Акцент2 3" xfId="414"/>
    <cellStyle name="40% - Акцент2 3 2" xfId="415"/>
    <cellStyle name="40% - Акцент2 3 3" xfId="416"/>
    <cellStyle name="40% - Акцент2 3_46EE.2011(v1.0)" xfId="417"/>
    <cellStyle name="40% - Акцент2 4" xfId="418"/>
    <cellStyle name="40% - Акцент2 4 2" xfId="419"/>
    <cellStyle name="40% - Акцент2 4 3" xfId="420"/>
    <cellStyle name="40% - Акцент2 4_46EE.2011(v1.0)" xfId="421"/>
    <cellStyle name="40% - Акцент2 5" xfId="422"/>
    <cellStyle name="40% - Акцент2 5 2" xfId="423"/>
    <cellStyle name="40% - Акцент2 5 3" xfId="424"/>
    <cellStyle name="40% - Акцент2 5_46EE.2011(v1.0)" xfId="425"/>
    <cellStyle name="40% - Акцент2 6" xfId="426"/>
    <cellStyle name="40% - Акцент2 6 2" xfId="427"/>
    <cellStyle name="40% - Акцент2 6 3" xfId="428"/>
    <cellStyle name="40% - Акцент2 6_46EE.2011(v1.0)" xfId="429"/>
    <cellStyle name="40% - Акцент2 7" xfId="430"/>
    <cellStyle name="40% - Акцент2 7 2" xfId="431"/>
    <cellStyle name="40% - Акцент2 7 3" xfId="432"/>
    <cellStyle name="40% - Акцент2 7_46EE.2011(v1.0)" xfId="433"/>
    <cellStyle name="40% - Акцент2 8" xfId="434"/>
    <cellStyle name="40% - Акцент2 8 2" xfId="435"/>
    <cellStyle name="40% - Акцент2 8 3" xfId="436"/>
    <cellStyle name="40% - Акцент2 8_46EE.2011(v1.0)" xfId="437"/>
    <cellStyle name="40% - Акцент2 9" xfId="438"/>
    <cellStyle name="40% - Акцент2 9 2" xfId="439"/>
    <cellStyle name="40% - Акцент2 9 3" xfId="440"/>
    <cellStyle name="40% - Акцент2 9_46EE.2011(v1.0)" xfId="441"/>
    <cellStyle name="40% - Акцент3 10" xfId="442"/>
    <cellStyle name="40% - Акцент3 2" xfId="443"/>
    <cellStyle name="40% - Акцент3 2 2" xfId="444"/>
    <cellStyle name="40% - Акцент3 2 3" xfId="445"/>
    <cellStyle name="40% - Акцент3 2_46EE.2011(v1.0)" xfId="446"/>
    <cellStyle name="40% - Акцент3 3" xfId="447"/>
    <cellStyle name="40% - Акцент3 3 2" xfId="448"/>
    <cellStyle name="40% - Акцент3 3 3" xfId="449"/>
    <cellStyle name="40% - Акцент3 3_46EE.2011(v1.0)" xfId="450"/>
    <cellStyle name="40% - Акцент3 4" xfId="451"/>
    <cellStyle name="40% - Акцент3 4 2" xfId="452"/>
    <cellStyle name="40% - Акцент3 4 3" xfId="453"/>
    <cellStyle name="40% - Акцент3 4_46EE.2011(v1.0)" xfId="454"/>
    <cellStyle name="40% - Акцент3 5" xfId="455"/>
    <cellStyle name="40% - Акцент3 5 2" xfId="456"/>
    <cellStyle name="40% - Акцент3 5 3" xfId="457"/>
    <cellStyle name="40% - Акцент3 5_46EE.2011(v1.0)" xfId="458"/>
    <cellStyle name="40% - Акцент3 6" xfId="459"/>
    <cellStyle name="40% - Акцент3 6 2" xfId="460"/>
    <cellStyle name="40% - Акцент3 6 3" xfId="461"/>
    <cellStyle name="40% - Акцент3 6_46EE.2011(v1.0)" xfId="462"/>
    <cellStyle name="40% - Акцент3 7" xfId="463"/>
    <cellStyle name="40% - Акцент3 7 2" xfId="464"/>
    <cellStyle name="40% - Акцент3 7 3" xfId="465"/>
    <cellStyle name="40% - Акцент3 7_46EE.2011(v1.0)" xfId="466"/>
    <cellStyle name="40% - Акцент3 8" xfId="467"/>
    <cellStyle name="40% - Акцент3 8 2" xfId="468"/>
    <cellStyle name="40% - Акцент3 8 3" xfId="469"/>
    <cellStyle name="40% - Акцент3 8_46EE.2011(v1.0)" xfId="470"/>
    <cellStyle name="40% - Акцент3 9" xfId="471"/>
    <cellStyle name="40% - Акцент3 9 2" xfId="472"/>
    <cellStyle name="40% - Акцент3 9 3" xfId="473"/>
    <cellStyle name="40% - Акцент3 9_46EE.2011(v1.0)" xfId="474"/>
    <cellStyle name="40% - Акцент4 10" xfId="475"/>
    <cellStyle name="40% - Акцент4 2" xfId="476"/>
    <cellStyle name="40% - Акцент4 2 2" xfId="477"/>
    <cellStyle name="40% - Акцент4 2 3" xfId="478"/>
    <cellStyle name="40% - Акцент4 2_46EE.2011(v1.0)" xfId="479"/>
    <cellStyle name="40% - Акцент4 3" xfId="480"/>
    <cellStyle name="40% - Акцент4 3 2" xfId="481"/>
    <cellStyle name="40% - Акцент4 3 3" xfId="482"/>
    <cellStyle name="40% - Акцент4 3_46EE.2011(v1.0)" xfId="483"/>
    <cellStyle name="40% - Акцент4 4" xfId="484"/>
    <cellStyle name="40% - Акцент4 4 2" xfId="485"/>
    <cellStyle name="40% - Акцент4 4 3" xfId="486"/>
    <cellStyle name="40% - Акцент4 4_46EE.2011(v1.0)" xfId="487"/>
    <cellStyle name="40% - Акцент4 5" xfId="488"/>
    <cellStyle name="40% - Акцент4 5 2" xfId="489"/>
    <cellStyle name="40% - Акцент4 5 3" xfId="490"/>
    <cellStyle name="40% - Акцент4 5_46EE.2011(v1.0)" xfId="491"/>
    <cellStyle name="40% - Акцент4 6" xfId="492"/>
    <cellStyle name="40% - Акцент4 6 2" xfId="493"/>
    <cellStyle name="40% - Акцент4 6 3" xfId="494"/>
    <cellStyle name="40% - Акцент4 6_46EE.2011(v1.0)" xfId="495"/>
    <cellStyle name="40% - Акцент4 7" xfId="496"/>
    <cellStyle name="40% - Акцент4 7 2" xfId="497"/>
    <cellStyle name="40% - Акцент4 7 3" xfId="498"/>
    <cellStyle name="40% - Акцент4 7_46EE.2011(v1.0)" xfId="499"/>
    <cellStyle name="40% - Акцент4 8" xfId="500"/>
    <cellStyle name="40% - Акцент4 8 2" xfId="501"/>
    <cellStyle name="40% - Акцент4 8 3" xfId="502"/>
    <cellStyle name="40% - Акцент4 8_46EE.2011(v1.0)" xfId="503"/>
    <cellStyle name="40% - Акцент4 9" xfId="504"/>
    <cellStyle name="40% - Акцент4 9 2" xfId="505"/>
    <cellStyle name="40% - Акцент4 9 3" xfId="506"/>
    <cellStyle name="40% - Акцент4 9_46EE.2011(v1.0)" xfId="507"/>
    <cellStyle name="40% - Акцент5 10" xfId="508"/>
    <cellStyle name="40% - Акцент5 2" xfId="509"/>
    <cellStyle name="40% - Акцент5 2 2" xfId="510"/>
    <cellStyle name="40% - Акцент5 2 3" xfId="511"/>
    <cellStyle name="40% - Акцент5 2_46EE.2011(v1.0)" xfId="512"/>
    <cellStyle name="40% - Акцент5 3" xfId="513"/>
    <cellStyle name="40% - Акцент5 3 2" xfId="514"/>
    <cellStyle name="40% - Акцент5 3 3" xfId="515"/>
    <cellStyle name="40% - Акцент5 3_46EE.2011(v1.0)" xfId="516"/>
    <cellStyle name="40% - Акцент5 4" xfId="517"/>
    <cellStyle name="40% - Акцент5 4 2" xfId="518"/>
    <cellStyle name="40% - Акцент5 4 3" xfId="519"/>
    <cellStyle name="40% - Акцент5 4_46EE.2011(v1.0)" xfId="520"/>
    <cellStyle name="40% - Акцент5 5" xfId="521"/>
    <cellStyle name="40% - Акцент5 5 2" xfId="522"/>
    <cellStyle name="40% - Акцент5 5 3" xfId="523"/>
    <cellStyle name="40% - Акцент5 5_46EE.2011(v1.0)" xfId="524"/>
    <cellStyle name="40% - Акцент5 6" xfId="525"/>
    <cellStyle name="40% - Акцент5 6 2" xfId="526"/>
    <cellStyle name="40% - Акцент5 6 3" xfId="527"/>
    <cellStyle name="40% - Акцент5 6_46EE.2011(v1.0)" xfId="528"/>
    <cellStyle name="40% - Акцент5 7" xfId="529"/>
    <cellStyle name="40% - Акцент5 7 2" xfId="530"/>
    <cellStyle name="40% - Акцент5 7 3" xfId="531"/>
    <cellStyle name="40% - Акцент5 7_46EE.2011(v1.0)" xfId="532"/>
    <cellStyle name="40% - Акцент5 8" xfId="533"/>
    <cellStyle name="40% - Акцент5 8 2" xfId="534"/>
    <cellStyle name="40% - Акцент5 8 3" xfId="535"/>
    <cellStyle name="40% - Акцент5 8_46EE.2011(v1.0)" xfId="536"/>
    <cellStyle name="40% - Акцент5 9" xfId="537"/>
    <cellStyle name="40% - Акцент5 9 2" xfId="538"/>
    <cellStyle name="40% - Акцент5 9 3" xfId="539"/>
    <cellStyle name="40% - Акцент5 9_46EE.2011(v1.0)" xfId="540"/>
    <cellStyle name="40% - Акцент6 10" xfId="541"/>
    <cellStyle name="40% - Акцент6 2" xfId="542"/>
    <cellStyle name="40% - Акцент6 2 2" xfId="543"/>
    <cellStyle name="40% - Акцент6 2 3" xfId="544"/>
    <cellStyle name="40% - Акцент6 2_46EE.2011(v1.0)" xfId="545"/>
    <cellStyle name="40% - Акцент6 3" xfId="546"/>
    <cellStyle name="40% - Акцент6 3 2" xfId="547"/>
    <cellStyle name="40% - Акцент6 3 3" xfId="548"/>
    <cellStyle name="40% - Акцент6 3_46EE.2011(v1.0)" xfId="549"/>
    <cellStyle name="40% - Акцент6 4" xfId="550"/>
    <cellStyle name="40% - Акцент6 4 2" xfId="551"/>
    <cellStyle name="40% - Акцент6 4 3" xfId="552"/>
    <cellStyle name="40% - Акцент6 4_46EE.2011(v1.0)" xfId="553"/>
    <cellStyle name="40% - Акцент6 5" xfId="554"/>
    <cellStyle name="40% - Акцент6 5 2" xfId="555"/>
    <cellStyle name="40% - Акцент6 5 3" xfId="556"/>
    <cellStyle name="40% - Акцент6 5_46EE.2011(v1.0)" xfId="557"/>
    <cellStyle name="40% - Акцент6 6" xfId="558"/>
    <cellStyle name="40% - Акцент6 6 2" xfId="559"/>
    <cellStyle name="40% - Акцент6 6 3" xfId="560"/>
    <cellStyle name="40% - Акцент6 6_46EE.2011(v1.0)" xfId="561"/>
    <cellStyle name="40% - Акцент6 7" xfId="562"/>
    <cellStyle name="40% - Акцент6 7 2" xfId="563"/>
    <cellStyle name="40% - Акцент6 7 3" xfId="564"/>
    <cellStyle name="40% - Акцент6 7_46EE.2011(v1.0)" xfId="565"/>
    <cellStyle name="40% - Акцент6 8" xfId="566"/>
    <cellStyle name="40% - Акцент6 8 2" xfId="567"/>
    <cellStyle name="40% - Акцент6 8 3" xfId="568"/>
    <cellStyle name="40% - Акцент6 8_46EE.2011(v1.0)" xfId="569"/>
    <cellStyle name="40% - Акцент6 9" xfId="570"/>
    <cellStyle name="40% - Акцент6 9 2" xfId="571"/>
    <cellStyle name="40% - Акцент6 9 3" xfId="572"/>
    <cellStyle name="40% - Акцент6 9_46EE.2011(v1.0)" xfId="573"/>
    <cellStyle name="60% - Accent1" xfId="574"/>
    <cellStyle name="60% - Accent2" xfId="575"/>
    <cellStyle name="60% - Accent3" xfId="576"/>
    <cellStyle name="60% - Accent4" xfId="577"/>
    <cellStyle name="60% - Accent5" xfId="578"/>
    <cellStyle name="60% - Accent6" xfId="579"/>
    <cellStyle name="60% - Акцент1 2" xfId="580"/>
    <cellStyle name="60% - Акцент1 2 2" xfId="581"/>
    <cellStyle name="60% - Акцент1 3" xfId="582"/>
    <cellStyle name="60% - Акцент1 3 2" xfId="583"/>
    <cellStyle name="60% - Акцент1 4" xfId="584"/>
    <cellStyle name="60% - Акцент1 4 2" xfId="585"/>
    <cellStyle name="60% - Акцент1 5" xfId="586"/>
    <cellStyle name="60% - Акцент1 5 2" xfId="587"/>
    <cellStyle name="60% - Акцент1 6" xfId="588"/>
    <cellStyle name="60% - Акцент1 6 2" xfId="589"/>
    <cellStyle name="60% - Акцент1 7" xfId="590"/>
    <cellStyle name="60% - Акцент1 7 2" xfId="591"/>
    <cellStyle name="60% - Акцент1 8" xfId="592"/>
    <cellStyle name="60% - Акцент1 8 2" xfId="593"/>
    <cellStyle name="60% - Акцент1 9" xfId="594"/>
    <cellStyle name="60% - Акцент1 9 2" xfId="595"/>
    <cellStyle name="60% - Акцент2 2" xfId="596"/>
    <cellStyle name="60% - Акцент2 2 2" xfId="597"/>
    <cellStyle name="60% - Акцент2 3" xfId="598"/>
    <cellStyle name="60% - Акцент2 3 2" xfId="599"/>
    <cellStyle name="60% - Акцент2 4" xfId="600"/>
    <cellStyle name="60% - Акцент2 4 2" xfId="601"/>
    <cellStyle name="60% - Акцент2 5" xfId="602"/>
    <cellStyle name="60% - Акцент2 5 2" xfId="603"/>
    <cellStyle name="60% - Акцент2 6" xfId="604"/>
    <cellStyle name="60% - Акцент2 6 2" xfId="605"/>
    <cellStyle name="60% - Акцент2 7" xfId="606"/>
    <cellStyle name="60% - Акцент2 7 2" xfId="607"/>
    <cellStyle name="60% - Акцент2 8" xfId="608"/>
    <cellStyle name="60% - Акцент2 8 2" xfId="609"/>
    <cellStyle name="60% - Акцент2 9" xfId="610"/>
    <cellStyle name="60% - Акцент2 9 2" xfId="611"/>
    <cellStyle name="60% - Акцент3 2" xfId="612"/>
    <cellStyle name="60% - Акцент3 2 2" xfId="613"/>
    <cellStyle name="60% - Акцент3 3" xfId="614"/>
    <cellStyle name="60% - Акцент3 3 2" xfId="615"/>
    <cellStyle name="60% - Акцент3 4" xfId="616"/>
    <cellStyle name="60% - Акцент3 4 2" xfId="617"/>
    <cellStyle name="60% - Акцент3 5" xfId="618"/>
    <cellStyle name="60% - Акцент3 5 2" xfId="619"/>
    <cellStyle name="60% - Акцент3 6" xfId="620"/>
    <cellStyle name="60% - Акцент3 6 2" xfId="621"/>
    <cellStyle name="60% - Акцент3 7" xfId="622"/>
    <cellStyle name="60% - Акцент3 7 2" xfId="623"/>
    <cellStyle name="60% - Акцент3 8" xfId="624"/>
    <cellStyle name="60% - Акцент3 8 2" xfId="625"/>
    <cellStyle name="60% - Акцент3 9" xfId="626"/>
    <cellStyle name="60% - Акцент3 9 2" xfId="627"/>
    <cellStyle name="60% - Акцент4 2" xfId="628"/>
    <cellStyle name="60% - Акцент4 2 2" xfId="629"/>
    <cellStyle name="60% - Акцент4 3" xfId="630"/>
    <cellStyle name="60% - Акцент4 3 2" xfId="631"/>
    <cellStyle name="60% - Акцент4 4" xfId="632"/>
    <cellStyle name="60% - Акцент4 4 2" xfId="633"/>
    <cellStyle name="60% - Акцент4 5" xfId="634"/>
    <cellStyle name="60% - Акцент4 5 2" xfId="635"/>
    <cellStyle name="60% - Акцент4 6" xfId="636"/>
    <cellStyle name="60% - Акцент4 6 2" xfId="637"/>
    <cellStyle name="60% - Акцент4 7" xfId="638"/>
    <cellStyle name="60% - Акцент4 7 2" xfId="639"/>
    <cellStyle name="60% - Акцент4 8" xfId="640"/>
    <cellStyle name="60% - Акцент4 8 2" xfId="641"/>
    <cellStyle name="60% - Акцент4 9" xfId="642"/>
    <cellStyle name="60% - Акцент4 9 2" xfId="643"/>
    <cellStyle name="60% - Акцент5 2" xfId="644"/>
    <cellStyle name="60% - Акцент5 2 2" xfId="645"/>
    <cellStyle name="60% - Акцент5 3" xfId="646"/>
    <cellStyle name="60% - Акцент5 3 2" xfId="647"/>
    <cellStyle name="60% - Акцент5 4" xfId="648"/>
    <cellStyle name="60% - Акцент5 4 2" xfId="649"/>
    <cellStyle name="60% - Акцент5 5" xfId="650"/>
    <cellStyle name="60% - Акцент5 5 2" xfId="651"/>
    <cellStyle name="60% - Акцент5 6" xfId="652"/>
    <cellStyle name="60% - Акцент5 6 2" xfId="653"/>
    <cellStyle name="60% - Акцент5 7" xfId="654"/>
    <cellStyle name="60% - Акцент5 7 2" xfId="655"/>
    <cellStyle name="60% - Акцент5 8" xfId="656"/>
    <cellStyle name="60% - Акцент5 8 2" xfId="657"/>
    <cellStyle name="60% - Акцент5 9" xfId="658"/>
    <cellStyle name="60% - Акцент5 9 2" xfId="659"/>
    <cellStyle name="60% - Акцент6 2" xfId="660"/>
    <cellStyle name="60% - Акцент6 2 2" xfId="661"/>
    <cellStyle name="60% - Акцент6 3" xfId="662"/>
    <cellStyle name="60% - Акцент6 3 2" xfId="663"/>
    <cellStyle name="60% - Акцент6 4" xfId="664"/>
    <cellStyle name="60% - Акцент6 4 2" xfId="665"/>
    <cellStyle name="60% - Акцент6 5" xfId="666"/>
    <cellStyle name="60% - Акцент6 5 2" xfId="667"/>
    <cellStyle name="60% - Акцент6 6" xfId="668"/>
    <cellStyle name="60% - Акцент6 6 2" xfId="669"/>
    <cellStyle name="60% - Акцент6 7" xfId="670"/>
    <cellStyle name="60% - Акцент6 7 2" xfId="671"/>
    <cellStyle name="60% - Акцент6 8" xfId="672"/>
    <cellStyle name="60% - Акцент6 8 2" xfId="673"/>
    <cellStyle name="60% - Акцент6 9" xfId="674"/>
    <cellStyle name="60% - Акцент6 9 2" xfId="675"/>
    <cellStyle name="Accent1" xfId="676"/>
    <cellStyle name="Accent2" xfId="677"/>
    <cellStyle name="Accent3" xfId="678"/>
    <cellStyle name="Accent4" xfId="679"/>
    <cellStyle name="Accent5" xfId="680"/>
    <cellStyle name="Accent6" xfId="681"/>
    <cellStyle name="Ăčďĺđńńűëęŕ" xfId="682"/>
    <cellStyle name="Áĺççŕůčňíűé" xfId="683"/>
    <cellStyle name="Äĺíĺćíűé [0]_(ňŕá 3č)" xfId="684"/>
    <cellStyle name="Äĺíĺćíűé_(ňŕá 3č)" xfId="685"/>
    <cellStyle name="Bad" xfId="686"/>
    <cellStyle name="Calculation" xfId="687"/>
    <cellStyle name="Check Cell" xfId="688"/>
    <cellStyle name="Comma [0]_irl tel sep5" xfId="689"/>
    <cellStyle name="Comma_irl tel sep5" xfId="690"/>
    <cellStyle name="Comma0" xfId="691"/>
    <cellStyle name="Çŕůčňíűé" xfId="692"/>
    <cellStyle name="Currency [0]" xfId="693"/>
    <cellStyle name="Currency [0] 2" xfId="694"/>
    <cellStyle name="Currency [0] 2 2" xfId="695"/>
    <cellStyle name="Currency [0] 2 3" xfId="696"/>
    <cellStyle name="Currency [0] 2 4" xfId="697"/>
    <cellStyle name="Currency [0] 2 5" xfId="698"/>
    <cellStyle name="Currency [0] 2 6" xfId="699"/>
    <cellStyle name="Currency [0] 2 7" xfId="700"/>
    <cellStyle name="Currency [0] 2 8" xfId="701"/>
    <cellStyle name="Currency [0] 2 9" xfId="702"/>
    <cellStyle name="Currency [0] 3" xfId="703"/>
    <cellStyle name="Currency [0] 3 2" xfId="704"/>
    <cellStyle name="Currency [0] 3 3" xfId="705"/>
    <cellStyle name="Currency [0] 3 4" xfId="706"/>
    <cellStyle name="Currency [0] 3 5" xfId="707"/>
    <cellStyle name="Currency [0] 3 6" xfId="708"/>
    <cellStyle name="Currency [0] 3 7" xfId="709"/>
    <cellStyle name="Currency [0] 3 8" xfId="710"/>
    <cellStyle name="Currency [0] 3 9" xfId="711"/>
    <cellStyle name="Currency [0] 4" xfId="712"/>
    <cellStyle name="Currency [0] 4 2" xfId="713"/>
    <cellStyle name="Currency [0] 4 3" xfId="714"/>
    <cellStyle name="Currency [0] 4 4" xfId="715"/>
    <cellStyle name="Currency [0] 4 5" xfId="716"/>
    <cellStyle name="Currency [0] 4 6" xfId="717"/>
    <cellStyle name="Currency [0] 4 7" xfId="718"/>
    <cellStyle name="Currency [0] 4 8" xfId="719"/>
    <cellStyle name="Currency [0] 4 9" xfId="720"/>
    <cellStyle name="Currency [0] 5" xfId="721"/>
    <cellStyle name="Currency [0] 5 2" xfId="722"/>
    <cellStyle name="Currency [0] 5 3" xfId="723"/>
    <cellStyle name="Currency [0] 5 4" xfId="724"/>
    <cellStyle name="Currency [0] 5 5" xfId="725"/>
    <cellStyle name="Currency [0] 5 6" xfId="726"/>
    <cellStyle name="Currency [0] 5 7" xfId="727"/>
    <cellStyle name="Currency [0] 5 8" xfId="728"/>
    <cellStyle name="Currency [0] 5 9" xfId="729"/>
    <cellStyle name="Currency [0] 6" xfId="730"/>
    <cellStyle name="Currency [0] 6 2" xfId="731"/>
    <cellStyle name="Currency [0] 7" xfId="732"/>
    <cellStyle name="Currency [0] 7 2" xfId="733"/>
    <cellStyle name="Currency [0] 8" xfId="734"/>
    <cellStyle name="Currency [0] 8 2" xfId="735"/>
    <cellStyle name="Currency_irl tel sep5" xfId="736"/>
    <cellStyle name="Currency0" xfId="737"/>
    <cellStyle name="Date" xfId="738"/>
    <cellStyle name="Dates" xfId="739"/>
    <cellStyle name="E-mail" xfId="740"/>
    <cellStyle name="E-mail 2" xfId="741"/>
    <cellStyle name="E-mail_ARMRAZR" xfId="742"/>
    <cellStyle name="Euro" xfId="743"/>
    <cellStyle name="Explanatory Text" xfId="744"/>
    <cellStyle name="F2" xfId="745"/>
    <cellStyle name="F3" xfId="746"/>
    <cellStyle name="F4" xfId="747"/>
    <cellStyle name="F5" xfId="748"/>
    <cellStyle name="F6" xfId="749"/>
    <cellStyle name="F7" xfId="750"/>
    <cellStyle name="F8" xfId="751"/>
    <cellStyle name="Fixed" xfId="752"/>
    <cellStyle name="Good" xfId="753"/>
    <cellStyle name="Heading" xfId="754"/>
    <cellStyle name="Heading 1" xfId="755"/>
    <cellStyle name="Heading 2" xfId="756"/>
    <cellStyle name="Heading 3" xfId="757"/>
    <cellStyle name="Heading 4" xfId="758"/>
    <cellStyle name="Heading2" xfId="759"/>
    <cellStyle name="Heading2 2" xfId="760"/>
    <cellStyle name="Heading2_ARMRAZR" xfId="761"/>
    <cellStyle name="Îáű÷íűé__FES" xfId="762"/>
    <cellStyle name="Îňęđűâŕâřŕ˙ń˙ ăčďĺđńńűëęŕ" xfId="763"/>
    <cellStyle name="Input" xfId="764"/>
    <cellStyle name="Inputs" xfId="765"/>
    <cellStyle name="Inputs (const)" xfId="766"/>
    <cellStyle name="Inputs (const) 2" xfId="767"/>
    <cellStyle name="Inputs (const)_ARMRAZR" xfId="768"/>
    <cellStyle name="Inputs 2" xfId="769"/>
    <cellStyle name="Inputs Co" xfId="770"/>
    <cellStyle name="Inputs_46EE.2011(v1.0)" xfId="771"/>
    <cellStyle name="Linked Cell" xfId="772"/>
    <cellStyle name="Neutral" xfId="773"/>
    <cellStyle name="normal" xfId="774"/>
    <cellStyle name="normal 10" xfId="775"/>
    <cellStyle name="Normal 2" xfId="776"/>
    <cellStyle name="normal 3" xfId="777"/>
    <cellStyle name="normal 4" xfId="778"/>
    <cellStyle name="normal 5" xfId="779"/>
    <cellStyle name="normal 6" xfId="780"/>
    <cellStyle name="normal 7" xfId="781"/>
    <cellStyle name="normal 8" xfId="782"/>
    <cellStyle name="normal 9" xfId="783"/>
    <cellStyle name="normal_1" xfId="784"/>
    <cellStyle name="Normal1" xfId="785"/>
    <cellStyle name="normбlnм_laroux" xfId="786"/>
    <cellStyle name="Note" xfId="787"/>
    <cellStyle name="Ôčíŕíńîâűé [0]_(ňŕá 3č)" xfId="788"/>
    <cellStyle name="Ôčíŕíńîâűé_(ňŕá 3č)" xfId="789"/>
    <cellStyle name="Output" xfId="790"/>
    <cellStyle name="Price_Body" xfId="791"/>
    <cellStyle name="SAPBEXaggData" xfId="792"/>
    <cellStyle name="SAPBEXaggDataEmph" xfId="793"/>
    <cellStyle name="SAPBEXaggItem" xfId="794"/>
    <cellStyle name="SAPBEXaggItemX" xfId="795"/>
    <cellStyle name="SAPBEXchaText" xfId="796"/>
    <cellStyle name="SAPBEXexcBad7" xfId="797"/>
    <cellStyle name="SAPBEXexcBad8" xfId="798"/>
    <cellStyle name="SAPBEXexcBad9" xfId="799"/>
    <cellStyle name="SAPBEXexcCritical4" xfId="800"/>
    <cellStyle name="SAPBEXexcCritical5" xfId="801"/>
    <cellStyle name="SAPBEXexcCritical6" xfId="802"/>
    <cellStyle name="SAPBEXexcGood1" xfId="803"/>
    <cellStyle name="SAPBEXexcGood2" xfId="804"/>
    <cellStyle name="SAPBEXexcGood3" xfId="805"/>
    <cellStyle name="SAPBEXfilterDrill" xfId="806"/>
    <cellStyle name="SAPBEXfilterItem" xfId="807"/>
    <cellStyle name="SAPBEXfilterText" xfId="808"/>
    <cellStyle name="SAPBEXformats" xfId="809"/>
    <cellStyle name="SAPBEXheaderItem" xfId="810"/>
    <cellStyle name="SAPBEXheaderText" xfId="811"/>
    <cellStyle name="SAPBEXHLevel0" xfId="812"/>
    <cellStyle name="SAPBEXHLevel0X" xfId="813"/>
    <cellStyle name="SAPBEXHLevel1" xfId="814"/>
    <cellStyle name="SAPBEXHLevel1X" xfId="815"/>
    <cellStyle name="SAPBEXHLevel2" xfId="816"/>
    <cellStyle name="SAPBEXHLevel2X" xfId="817"/>
    <cellStyle name="SAPBEXHLevel3" xfId="818"/>
    <cellStyle name="SAPBEXHLevel3X" xfId="819"/>
    <cellStyle name="SAPBEXinputData" xfId="820"/>
    <cellStyle name="SAPBEXresData" xfId="821"/>
    <cellStyle name="SAPBEXresDataEmph" xfId="822"/>
    <cellStyle name="SAPBEXresItem" xfId="823"/>
    <cellStyle name="SAPBEXresItemX" xfId="824"/>
    <cellStyle name="SAPBEXstdData" xfId="825"/>
    <cellStyle name="SAPBEXstdDataEmph" xfId="826"/>
    <cellStyle name="SAPBEXstdItem" xfId="827"/>
    <cellStyle name="SAPBEXstdItemX" xfId="828"/>
    <cellStyle name="SAPBEXtitle" xfId="829"/>
    <cellStyle name="SAPBEXundefined" xfId="830"/>
    <cellStyle name="Style 1" xfId="831"/>
    <cellStyle name="Table Heading" xfId="832"/>
    <cellStyle name="Table Heading 2" xfId="833"/>
    <cellStyle name="Table Heading_ARMRAZR" xfId="834"/>
    <cellStyle name="Title" xfId="835"/>
    <cellStyle name="Total" xfId="836"/>
    <cellStyle name="Warning Text" xfId="837"/>
    <cellStyle name="Акцент1 2" xfId="838"/>
    <cellStyle name="Акцент1 2 2" xfId="839"/>
    <cellStyle name="Акцент1 3" xfId="840"/>
    <cellStyle name="Акцент1 3 2" xfId="841"/>
    <cellStyle name="Акцент1 4" xfId="842"/>
    <cellStyle name="Акцент1 4 2" xfId="843"/>
    <cellStyle name="Акцент1 5" xfId="844"/>
    <cellStyle name="Акцент1 5 2" xfId="845"/>
    <cellStyle name="Акцент1 6" xfId="846"/>
    <cellStyle name="Акцент1 6 2" xfId="847"/>
    <cellStyle name="Акцент1 7" xfId="848"/>
    <cellStyle name="Акцент1 7 2" xfId="849"/>
    <cellStyle name="Акцент1 8" xfId="850"/>
    <cellStyle name="Акцент1 8 2" xfId="851"/>
    <cellStyle name="Акцент1 9" xfId="852"/>
    <cellStyle name="Акцент1 9 2" xfId="853"/>
    <cellStyle name="Акцент2 2" xfId="854"/>
    <cellStyle name="Акцент2 2 2" xfId="855"/>
    <cellStyle name="Акцент2 3" xfId="856"/>
    <cellStyle name="Акцент2 3 2" xfId="857"/>
    <cellStyle name="Акцент2 4" xfId="858"/>
    <cellStyle name="Акцент2 4 2" xfId="859"/>
    <cellStyle name="Акцент2 5" xfId="860"/>
    <cellStyle name="Акцент2 5 2" xfId="861"/>
    <cellStyle name="Акцент2 6" xfId="862"/>
    <cellStyle name="Акцент2 6 2" xfId="863"/>
    <cellStyle name="Акцент2 7" xfId="864"/>
    <cellStyle name="Акцент2 7 2" xfId="865"/>
    <cellStyle name="Акцент2 8" xfId="866"/>
    <cellStyle name="Акцент2 8 2" xfId="867"/>
    <cellStyle name="Акцент2 9" xfId="868"/>
    <cellStyle name="Акцент2 9 2" xfId="869"/>
    <cellStyle name="Акцент3 2" xfId="870"/>
    <cellStyle name="Акцент3 2 2" xfId="871"/>
    <cellStyle name="Акцент3 3" xfId="872"/>
    <cellStyle name="Акцент3 3 2" xfId="873"/>
    <cellStyle name="Акцент3 4" xfId="874"/>
    <cellStyle name="Акцент3 4 2" xfId="875"/>
    <cellStyle name="Акцент3 5" xfId="876"/>
    <cellStyle name="Акцент3 5 2" xfId="877"/>
    <cellStyle name="Акцент3 6" xfId="878"/>
    <cellStyle name="Акцент3 6 2" xfId="879"/>
    <cellStyle name="Акцент3 7" xfId="880"/>
    <cellStyle name="Акцент3 7 2" xfId="881"/>
    <cellStyle name="Акцент3 8" xfId="882"/>
    <cellStyle name="Акцент3 8 2" xfId="883"/>
    <cellStyle name="Акцент3 9" xfId="884"/>
    <cellStyle name="Акцент3 9 2" xfId="885"/>
    <cellStyle name="Акцент4 2" xfId="886"/>
    <cellStyle name="Акцент4 2 2" xfId="887"/>
    <cellStyle name="Акцент4 3" xfId="888"/>
    <cellStyle name="Акцент4 3 2" xfId="889"/>
    <cellStyle name="Акцент4 4" xfId="890"/>
    <cellStyle name="Акцент4 4 2" xfId="891"/>
    <cellStyle name="Акцент4 5" xfId="892"/>
    <cellStyle name="Акцент4 5 2" xfId="893"/>
    <cellStyle name="Акцент4 6" xfId="894"/>
    <cellStyle name="Акцент4 6 2" xfId="895"/>
    <cellStyle name="Акцент4 7" xfId="896"/>
    <cellStyle name="Акцент4 7 2" xfId="897"/>
    <cellStyle name="Акцент4 8" xfId="898"/>
    <cellStyle name="Акцент4 8 2" xfId="899"/>
    <cellStyle name="Акцент4 9" xfId="900"/>
    <cellStyle name="Акцент4 9 2" xfId="901"/>
    <cellStyle name="Акцент5 2" xfId="902"/>
    <cellStyle name="Акцент5 2 2" xfId="903"/>
    <cellStyle name="Акцент5 3" xfId="904"/>
    <cellStyle name="Акцент5 3 2" xfId="905"/>
    <cellStyle name="Акцент5 4" xfId="906"/>
    <cellStyle name="Акцент5 4 2" xfId="907"/>
    <cellStyle name="Акцент5 5" xfId="908"/>
    <cellStyle name="Акцент5 5 2" xfId="909"/>
    <cellStyle name="Акцент5 6" xfId="910"/>
    <cellStyle name="Акцент5 6 2" xfId="911"/>
    <cellStyle name="Акцент5 7" xfId="912"/>
    <cellStyle name="Акцент5 7 2" xfId="913"/>
    <cellStyle name="Акцент5 8" xfId="914"/>
    <cellStyle name="Акцент5 8 2" xfId="915"/>
    <cellStyle name="Акцент5 9" xfId="916"/>
    <cellStyle name="Акцент5 9 2" xfId="917"/>
    <cellStyle name="Акцент6 2" xfId="918"/>
    <cellStyle name="Акцент6 2 2" xfId="919"/>
    <cellStyle name="Акцент6 3" xfId="920"/>
    <cellStyle name="Акцент6 3 2" xfId="921"/>
    <cellStyle name="Акцент6 4" xfId="922"/>
    <cellStyle name="Акцент6 4 2" xfId="923"/>
    <cellStyle name="Акцент6 5" xfId="924"/>
    <cellStyle name="Акцент6 5 2" xfId="925"/>
    <cellStyle name="Акцент6 6" xfId="926"/>
    <cellStyle name="Акцент6 6 2" xfId="927"/>
    <cellStyle name="Акцент6 7" xfId="928"/>
    <cellStyle name="Акцент6 7 2" xfId="929"/>
    <cellStyle name="Акцент6 8" xfId="930"/>
    <cellStyle name="Акцент6 8 2" xfId="931"/>
    <cellStyle name="Акцент6 9" xfId="932"/>
    <cellStyle name="Акцент6 9 2" xfId="933"/>
    <cellStyle name="Беззащитный" xfId="934"/>
    <cellStyle name="Ввод  2" xfId="935"/>
    <cellStyle name="Ввод  2 2" xfId="936"/>
    <cellStyle name="Ввод  2_46EE.2011(v1.0)" xfId="937"/>
    <cellStyle name="Ввод  3" xfId="938"/>
    <cellStyle name="Ввод  3 2" xfId="939"/>
    <cellStyle name="Ввод  3_46EE.2011(v1.0)" xfId="940"/>
    <cellStyle name="Ввод  4" xfId="941"/>
    <cellStyle name="Ввод  4 2" xfId="942"/>
    <cellStyle name="Ввод  4_46EE.2011(v1.0)" xfId="943"/>
    <cellStyle name="Ввод  5" xfId="944"/>
    <cellStyle name="Ввод  5 2" xfId="945"/>
    <cellStyle name="Ввод  5_46EE.2011(v1.0)" xfId="946"/>
    <cellStyle name="Ввод  6" xfId="947"/>
    <cellStyle name="Ввод  6 2" xfId="948"/>
    <cellStyle name="Ввод  6_46EE.2011(v1.0)" xfId="949"/>
    <cellStyle name="Ввод  7" xfId="950"/>
    <cellStyle name="Ввод  7 2" xfId="951"/>
    <cellStyle name="Ввод  7_46EE.2011(v1.0)" xfId="952"/>
    <cellStyle name="Ввод  8" xfId="953"/>
    <cellStyle name="Ввод  8 2" xfId="954"/>
    <cellStyle name="Ввод  8_46EE.2011(v1.0)" xfId="955"/>
    <cellStyle name="Ввод  9" xfId="956"/>
    <cellStyle name="Ввод  9 2" xfId="957"/>
    <cellStyle name="Ввод  9_46EE.2011(v1.0)" xfId="958"/>
    <cellStyle name="Вывод 2" xfId="959"/>
    <cellStyle name="Вывод 2 2" xfId="960"/>
    <cellStyle name="Вывод 2_46EE.2011(v1.0)" xfId="961"/>
    <cellStyle name="Вывод 3" xfId="962"/>
    <cellStyle name="Вывод 3 2" xfId="963"/>
    <cellStyle name="Вывод 3_46EE.2011(v1.0)" xfId="964"/>
    <cellStyle name="Вывод 4" xfId="965"/>
    <cellStyle name="Вывод 4 2" xfId="966"/>
    <cellStyle name="Вывод 4_46EE.2011(v1.0)" xfId="967"/>
    <cellStyle name="Вывод 5" xfId="968"/>
    <cellStyle name="Вывод 5 2" xfId="969"/>
    <cellStyle name="Вывод 5_46EE.2011(v1.0)" xfId="970"/>
    <cellStyle name="Вывод 6" xfId="971"/>
    <cellStyle name="Вывод 6 2" xfId="972"/>
    <cellStyle name="Вывод 6_46EE.2011(v1.0)" xfId="973"/>
    <cellStyle name="Вывод 7" xfId="974"/>
    <cellStyle name="Вывод 7 2" xfId="975"/>
    <cellStyle name="Вывод 7_46EE.2011(v1.0)" xfId="976"/>
    <cellStyle name="Вывод 8" xfId="977"/>
    <cellStyle name="Вывод 8 2" xfId="978"/>
    <cellStyle name="Вывод 8_46EE.2011(v1.0)" xfId="979"/>
    <cellStyle name="Вывод 9" xfId="980"/>
    <cellStyle name="Вывод 9 2" xfId="981"/>
    <cellStyle name="Вывод 9_46EE.2011(v1.0)" xfId="982"/>
    <cellStyle name="Вычисление 2" xfId="983"/>
    <cellStyle name="Вычисление 2 2" xfId="984"/>
    <cellStyle name="Вычисление 2_46EE.2011(v1.0)" xfId="985"/>
    <cellStyle name="Вычисление 3" xfId="986"/>
    <cellStyle name="Вычисление 3 2" xfId="987"/>
    <cellStyle name="Вычисление 3_46EE.2011(v1.0)" xfId="988"/>
    <cellStyle name="Вычисление 4" xfId="989"/>
    <cellStyle name="Вычисление 4 2" xfId="990"/>
    <cellStyle name="Вычисление 4_46EE.2011(v1.0)" xfId="991"/>
    <cellStyle name="Вычисление 5" xfId="992"/>
    <cellStyle name="Вычисление 5 2" xfId="993"/>
    <cellStyle name="Вычисление 5_46EE.2011(v1.0)" xfId="994"/>
    <cellStyle name="Вычисление 6" xfId="995"/>
    <cellStyle name="Вычисление 6 2" xfId="996"/>
    <cellStyle name="Вычисление 6_46EE.2011(v1.0)" xfId="997"/>
    <cellStyle name="Вычисление 7" xfId="998"/>
    <cellStyle name="Вычисление 7 2" xfId="999"/>
    <cellStyle name="Вычисление 7_46EE.2011(v1.0)" xfId="1000"/>
    <cellStyle name="Вычисление 8" xfId="1001"/>
    <cellStyle name="Вычисление 8 2" xfId="1002"/>
    <cellStyle name="Вычисление 8_46EE.2011(v1.0)" xfId="1003"/>
    <cellStyle name="Вычисление 9" xfId="1004"/>
    <cellStyle name="Вычисление 9 2" xfId="1005"/>
    <cellStyle name="Вычисление 9_46EE.2011(v1.0)" xfId="1006"/>
    <cellStyle name="Гиперссылка 2" xfId="1007"/>
    <cellStyle name="Гиперссылка 3" xfId="1008"/>
    <cellStyle name="Гиперссылка 4" xfId="2"/>
    <cellStyle name="Гиперссылка_BALANCE.WARM.2007YEAR(FACT)" xfId="5"/>
    <cellStyle name="Гиперссылка_VODOKANAL.PLAN.4.78(v1.0)" xfId="14"/>
    <cellStyle name="ДАТА" xfId="1009"/>
    <cellStyle name="ДАТА 2" xfId="1010"/>
    <cellStyle name="ДАТА 3" xfId="1011"/>
    <cellStyle name="ДАТА 4" xfId="1012"/>
    <cellStyle name="ДАТА 5" xfId="1013"/>
    <cellStyle name="ДАТА 6" xfId="1014"/>
    <cellStyle name="ДАТА 7" xfId="1015"/>
    <cellStyle name="ДАТА 8" xfId="1016"/>
    <cellStyle name="ДАТА 9" xfId="1017"/>
    <cellStyle name="ДАТА_1" xfId="1018"/>
    <cellStyle name="Денежный 2" xfId="1019"/>
    <cellStyle name="Денежный 2 2" xfId="1020"/>
    <cellStyle name="Денежный 2_OREP.KU.2011.MONTHLY.02(v0.1)" xfId="1021"/>
    <cellStyle name="Заголовок" xfId="1022"/>
    <cellStyle name="Заголовок 1 2" xfId="1023"/>
    <cellStyle name="Заголовок 1 2 2" xfId="1024"/>
    <cellStyle name="Заголовок 1 2_46EE.2011(v1.0)" xfId="1025"/>
    <cellStyle name="Заголовок 1 3" xfId="1026"/>
    <cellStyle name="Заголовок 1 3 2" xfId="1027"/>
    <cellStyle name="Заголовок 1 3_46EE.2011(v1.0)" xfId="1028"/>
    <cellStyle name="Заголовок 1 4" xfId="1029"/>
    <cellStyle name="Заголовок 1 4 2" xfId="1030"/>
    <cellStyle name="Заголовок 1 4_46EE.2011(v1.0)" xfId="1031"/>
    <cellStyle name="Заголовок 1 5" xfId="1032"/>
    <cellStyle name="Заголовок 1 5 2" xfId="1033"/>
    <cellStyle name="Заголовок 1 5_46EE.2011(v1.0)" xfId="1034"/>
    <cellStyle name="Заголовок 1 6" xfId="1035"/>
    <cellStyle name="Заголовок 1 6 2" xfId="1036"/>
    <cellStyle name="Заголовок 1 6_46EE.2011(v1.0)" xfId="1037"/>
    <cellStyle name="Заголовок 1 7" xfId="1038"/>
    <cellStyle name="Заголовок 1 7 2" xfId="1039"/>
    <cellStyle name="Заголовок 1 7_46EE.2011(v1.0)" xfId="1040"/>
    <cellStyle name="Заголовок 1 8" xfId="1041"/>
    <cellStyle name="Заголовок 1 8 2" xfId="1042"/>
    <cellStyle name="Заголовок 1 8_46EE.2011(v1.0)" xfId="1043"/>
    <cellStyle name="Заголовок 1 9" xfId="1044"/>
    <cellStyle name="Заголовок 1 9 2" xfId="1045"/>
    <cellStyle name="Заголовок 1 9_46EE.2011(v1.0)" xfId="1046"/>
    <cellStyle name="Заголовок 2 2" xfId="1047"/>
    <cellStyle name="Заголовок 2 2 2" xfId="1048"/>
    <cellStyle name="Заголовок 2 2_46EE.2011(v1.0)" xfId="1049"/>
    <cellStyle name="Заголовок 2 3" xfId="1050"/>
    <cellStyle name="Заголовок 2 3 2" xfId="1051"/>
    <cellStyle name="Заголовок 2 3_46EE.2011(v1.0)" xfId="1052"/>
    <cellStyle name="Заголовок 2 4" xfId="1053"/>
    <cellStyle name="Заголовок 2 4 2" xfId="1054"/>
    <cellStyle name="Заголовок 2 4_46EE.2011(v1.0)" xfId="1055"/>
    <cellStyle name="Заголовок 2 5" xfId="1056"/>
    <cellStyle name="Заголовок 2 5 2" xfId="1057"/>
    <cellStyle name="Заголовок 2 5_46EE.2011(v1.0)" xfId="1058"/>
    <cellStyle name="Заголовок 2 6" xfId="1059"/>
    <cellStyle name="Заголовок 2 6 2" xfId="1060"/>
    <cellStyle name="Заголовок 2 6_46EE.2011(v1.0)" xfId="1061"/>
    <cellStyle name="Заголовок 2 7" xfId="1062"/>
    <cellStyle name="Заголовок 2 7 2" xfId="1063"/>
    <cellStyle name="Заголовок 2 7_46EE.2011(v1.0)" xfId="1064"/>
    <cellStyle name="Заголовок 2 8" xfId="1065"/>
    <cellStyle name="Заголовок 2 8 2" xfId="1066"/>
    <cellStyle name="Заголовок 2 8_46EE.2011(v1.0)" xfId="1067"/>
    <cellStyle name="Заголовок 2 9" xfId="1068"/>
    <cellStyle name="Заголовок 2 9 2" xfId="1069"/>
    <cellStyle name="Заголовок 2 9_46EE.2011(v1.0)" xfId="1070"/>
    <cellStyle name="Заголовок 3 2" xfId="1071"/>
    <cellStyle name="Заголовок 3 2 2" xfId="1072"/>
    <cellStyle name="Заголовок 3 2_46EE.2011(v1.0)" xfId="1073"/>
    <cellStyle name="Заголовок 3 3" xfId="1074"/>
    <cellStyle name="Заголовок 3 3 2" xfId="1075"/>
    <cellStyle name="Заголовок 3 3_46EE.2011(v1.0)" xfId="1076"/>
    <cellStyle name="Заголовок 3 4" xfId="1077"/>
    <cellStyle name="Заголовок 3 4 2" xfId="1078"/>
    <cellStyle name="Заголовок 3 4_46EE.2011(v1.0)" xfId="1079"/>
    <cellStyle name="Заголовок 3 5" xfId="1080"/>
    <cellStyle name="Заголовок 3 5 2" xfId="1081"/>
    <cellStyle name="Заголовок 3 5_46EE.2011(v1.0)" xfId="1082"/>
    <cellStyle name="Заголовок 3 6" xfId="1083"/>
    <cellStyle name="Заголовок 3 6 2" xfId="1084"/>
    <cellStyle name="Заголовок 3 6_46EE.2011(v1.0)" xfId="1085"/>
    <cellStyle name="Заголовок 3 7" xfId="1086"/>
    <cellStyle name="Заголовок 3 7 2" xfId="1087"/>
    <cellStyle name="Заголовок 3 7_46EE.2011(v1.0)" xfId="1088"/>
    <cellStyle name="Заголовок 3 8" xfId="1089"/>
    <cellStyle name="Заголовок 3 8 2" xfId="1090"/>
    <cellStyle name="Заголовок 3 8_46EE.2011(v1.0)" xfId="1091"/>
    <cellStyle name="Заголовок 3 9" xfId="1092"/>
    <cellStyle name="Заголовок 3 9 2" xfId="1093"/>
    <cellStyle name="Заголовок 3 9_46EE.2011(v1.0)" xfId="1094"/>
    <cellStyle name="Заголовок 4 2" xfId="1095"/>
    <cellStyle name="Заголовок 4 2 2" xfId="1096"/>
    <cellStyle name="Заголовок 4 3" xfId="1097"/>
    <cellStyle name="Заголовок 4 3 2" xfId="1098"/>
    <cellStyle name="Заголовок 4 4" xfId="1099"/>
    <cellStyle name="Заголовок 4 4 2" xfId="1100"/>
    <cellStyle name="Заголовок 4 5" xfId="1101"/>
    <cellStyle name="Заголовок 4 5 2" xfId="1102"/>
    <cellStyle name="Заголовок 4 6" xfId="1103"/>
    <cellStyle name="Заголовок 4 6 2" xfId="1104"/>
    <cellStyle name="Заголовок 4 7" xfId="1105"/>
    <cellStyle name="Заголовок 4 7 2" xfId="1106"/>
    <cellStyle name="Заголовок 4 8" xfId="1107"/>
    <cellStyle name="Заголовок 4 8 2" xfId="1108"/>
    <cellStyle name="Заголовок 4 9" xfId="1109"/>
    <cellStyle name="Заголовок 4 9 2" xfId="1110"/>
    <cellStyle name="ЗАГОЛОВОК1" xfId="1111"/>
    <cellStyle name="ЗАГОЛОВОК2" xfId="1112"/>
    <cellStyle name="ЗаголовокСтолбца" xfId="1113"/>
    <cellStyle name="Защитный" xfId="1114"/>
    <cellStyle name="Значение" xfId="1115"/>
    <cellStyle name="Зоголовок" xfId="1116"/>
    <cellStyle name="Итог 2" xfId="1117"/>
    <cellStyle name="Итог 2 2" xfId="1118"/>
    <cellStyle name="Итог 2_46EE.2011(v1.0)" xfId="1119"/>
    <cellStyle name="Итог 3" xfId="1120"/>
    <cellStyle name="Итог 3 2" xfId="1121"/>
    <cellStyle name="Итог 3_46EE.2011(v1.0)" xfId="1122"/>
    <cellStyle name="Итог 4" xfId="1123"/>
    <cellStyle name="Итог 4 2" xfId="1124"/>
    <cellStyle name="Итог 4_46EE.2011(v1.0)" xfId="1125"/>
    <cellStyle name="Итог 5" xfId="1126"/>
    <cellStyle name="Итог 5 2" xfId="1127"/>
    <cellStyle name="Итог 5_46EE.2011(v1.0)" xfId="1128"/>
    <cellStyle name="Итог 6" xfId="1129"/>
    <cellStyle name="Итог 6 2" xfId="1130"/>
    <cellStyle name="Итог 6_46EE.2011(v1.0)" xfId="1131"/>
    <cellStyle name="Итог 7" xfId="1132"/>
    <cellStyle name="Итог 7 2" xfId="1133"/>
    <cellStyle name="Итог 7_46EE.2011(v1.0)" xfId="1134"/>
    <cellStyle name="Итог 8" xfId="1135"/>
    <cellStyle name="Итог 8 2" xfId="1136"/>
    <cellStyle name="Итог 8_46EE.2011(v1.0)" xfId="1137"/>
    <cellStyle name="Итог 9" xfId="1138"/>
    <cellStyle name="Итог 9 2" xfId="1139"/>
    <cellStyle name="Итог 9_46EE.2011(v1.0)" xfId="1140"/>
    <cellStyle name="Итого" xfId="1141"/>
    <cellStyle name="ИТОГОВЫЙ" xfId="1142"/>
    <cellStyle name="ИТОГОВЫЙ 2" xfId="1143"/>
    <cellStyle name="ИТОГОВЫЙ 3" xfId="1144"/>
    <cellStyle name="ИТОГОВЫЙ 4" xfId="1145"/>
    <cellStyle name="ИТОГОВЫЙ 5" xfId="1146"/>
    <cellStyle name="ИТОГОВЫЙ 6" xfId="1147"/>
    <cellStyle name="ИТОГОВЫЙ 7" xfId="1148"/>
    <cellStyle name="ИТОГОВЫЙ 8" xfId="1149"/>
    <cellStyle name="ИТОГОВЫЙ 9" xfId="1150"/>
    <cellStyle name="ИТОГОВЫЙ_1" xfId="1151"/>
    <cellStyle name="Контрольная ячейка 2" xfId="1152"/>
    <cellStyle name="Контрольная ячейка 2 2" xfId="1153"/>
    <cellStyle name="Контрольная ячейка 2_46EE.2011(v1.0)" xfId="1154"/>
    <cellStyle name="Контрольная ячейка 3" xfId="1155"/>
    <cellStyle name="Контрольная ячейка 3 2" xfId="1156"/>
    <cellStyle name="Контрольная ячейка 3_46EE.2011(v1.0)" xfId="1157"/>
    <cellStyle name="Контрольная ячейка 4" xfId="1158"/>
    <cellStyle name="Контрольная ячейка 4 2" xfId="1159"/>
    <cellStyle name="Контрольная ячейка 4_46EE.2011(v1.0)" xfId="1160"/>
    <cellStyle name="Контрольная ячейка 5" xfId="1161"/>
    <cellStyle name="Контрольная ячейка 5 2" xfId="1162"/>
    <cellStyle name="Контрольная ячейка 5_46EE.2011(v1.0)" xfId="1163"/>
    <cellStyle name="Контрольная ячейка 6" xfId="1164"/>
    <cellStyle name="Контрольная ячейка 6 2" xfId="1165"/>
    <cellStyle name="Контрольная ячейка 6_46EE.2011(v1.0)" xfId="1166"/>
    <cellStyle name="Контрольная ячейка 7" xfId="1167"/>
    <cellStyle name="Контрольная ячейка 7 2" xfId="1168"/>
    <cellStyle name="Контрольная ячейка 7_46EE.2011(v1.0)" xfId="1169"/>
    <cellStyle name="Контрольная ячейка 8" xfId="1170"/>
    <cellStyle name="Контрольная ячейка 8 2" xfId="1171"/>
    <cellStyle name="Контрольная ячейка 8_46EE.2011(v1.0)" xfId="1172"/>
    <cellStyle name="Контрольная ячейка 9" xfId="1173"/>
    <cellStyle name="Контрольная ячейка 9 2" xfId="1174"/>
    <cellStyle name="Контрольная ячейка 9_46EE.2011(v1.0)" xfId="1175"/>
    <cellStyle name="Мои наименования показателей" xfId="1178"/>
    <cellStyle name="Мои наименования показателей 2" xfId="1179"/>
    <cellStyle name="Мои наименования показателей 2 2" xfId="1180"/>
    <cellStyle name="Мои наименования показателей 2 3" xfId="1181"/>
    <cellStyle name="Мои наименования показателей 2 4" xfId="1182"/>
    <cellStyle name="Мои наименования показателей 2 5" xfId="1183"/>
    <cellStyle name="Мои наименования показателей 2 6" xfId="1184"/>
    <cellStyle name="Мои наименования показателей 2 7" xfId="1185"/>
    <cellStyle name="Мои наименования показателей 2 8" xfId="1186"/>
    <cellStyle name="Мои наименования показателей 2 9" xfId="1187"/>
    <cellStyle name="Мои наименования показателей 2_1" xfId="1188"/>
    <cellStyle name="Мои наименования показателей 3" xfId="1189"/>
    <cellStyle name="Мои наименования показателей 3 2" xfId="1190"/>
    <cellStyle name="Мои наименования показателей 3 3" xfId="1191"/>
    <cellStyle name="Мои наименования показателей 3 4" xfId="1192"/>
    <cellStyle name="Мои наименования показателей 3 5" xfId="1193"/>
    <cellStyle name="Мои наименования показателей 3 6" xfId="1194"/>
    <cellStyle name="Мои наименования показателей 3 7" xfId="1195"/>
    <cellStyle name="Мои наименования показателей 3 8" xfId="1196"/>
    <cellStyle name="Мои наименования показателей 3 9" xfId="1197"/>
    <cellStyle name="Мои наименования показателей 3_1" xfId="1198"/>
    <cellStyle name="Мои наименования показателей 4" xfId="1199"/>
    <cellStyle name="Мои наименования показателей 4 2" xfId="1200"/>
    <cellStyle name="Мои наименования показателей 4 3" xfId="1201"/>
    <cellStyle name="Мои наименования показателей 4 4" xfId="1202"/>
    <cellStyle name="Мои наименования показателей 4 5" xfId="1203"/>
    <cellStyle name="Мои наименования показателей 4 6" xfId="1204"/>
    <cellStyle name="Мои наименования показателей 4 7" xfId="1205"/>
    <cellStyle name="Мои наименования показателей 4 8" xfId="1206"/>
    <cellStyle name="Мои наименования показателей 4 9" xfId="1207"/>
    <cellStyle name="Мои наименования показателей 4_1" xfId="1208"/>
    <cellStyle name="Мои наименования показателей 5" xfId="1209"/>
    <cellStyle name="Мои наименования показателей 5 2" xfId="1210"/>
    <cellStyle name="Мои наименования показателей 5 3" xfId="1211"/>
    <cellStyle name="Мои наименования показателей 5 4" xfId="1212"/>
    <cellStyle name="Мои наименования показателей 5 5" xfId="1213"/>
    <cellStyle name="Мои наименования показателей 5 6" xfId="1214"/>
    <cellStyle name="Мои наименования показателей 5 7" xfId="1215"/>
    <cellStyle name="Мои наименования показателей 5 8" xfId="1216"/>
    <cellStyle name="Мои наименования показателей 5 9" xfId="1217"/>
    <cellStyle name="Мои наименования показателей 5_1" xfId="1218"/>
    <cellStyle name="Мои наименования показателей 6" xfId="1219"/>
    <cellStyle name="Мои наименования показателей 6 2" xfId="1220"/>
    <cellStyle name="Мои наименования показателей 6_46EE.2011(v1.0)" xfId="1221"/>
    <cellStyle name="Мои наименования показателей 7" xfId="1222"/>
    <cellStyle name="Мои наименования показателей 7 2" xfId="1223"/>
    <cellStyle name="Мои наименования показателей 7_46EE.2011(v1.0)" xfId="1224"/>
    <cellStyle name="Мои наименования показателей 8" xfId="1225"/>
    <cellStyle name="Мои наименования показателей 8 2" xfId="1226"/>
    <cellStyle name="Мои наименования показателей 8_46EE.2011(v1.0)" xfId="1227"/>
    <cellStyle name="Мои наименования показателей_46TE.RT(v1.0)" xfId="1228"/>
    <cellStyle name="Мой заголовок" xfId="1176"/>
    <cellStyle name="Мой заголовок листа" xfId="1177"/>
    <cellStyle name="назв фил" xfId="1229"/>
    <cellStyle name="Название 2" xfId="1230"/>
    <cellStyle name="Название 2 2" xfId="1231"/>
    <cellStyle name="Название 3" xfId="1232"/>
    <cellStyle name="Название 3 2" xfId="1233"/>
    <cellStyle name="Название 4" xfId="1234"/>
    <cellStyle name="Название 4 2" xfId="1235"/>
    <cellStyle name="Название 5" xfId="1236"/>
    <cellStyle name="Название 5 2" xfId="1237"/>
    <cellStyle name="Название 6" xfId="1238"/>
    <cellStyle name="Название 6 2" xfId="1239"/>
    <cellStyle name="Название 7" xfId="1240"/>
    <cellStyle name="Название 7 2" xfId="1241"/>
    <cellStyle name="Название 8" xfId="1242"/>
    <cellStyle name="Название 8 2" xfId="1243"/>
    <cellStyle name="Название 9" xfId="1244"/>
    <cellStyle name="Название 9 2" xfId="1245"/>
    <cellStyle name="Нейтральный 2" xfId="1246"/>
    <cellStyle name="Нейтральный 2 2" xfId="1247"/>
    <cellStyle name="Нейтральный 3" xfId="1248"/>
    <cellStyle name="Нейтральный 3 2" xfId="1249"/>
    <cellStyle name="Нейтральный 4" xfId="1250"/>
    <cellStyle name="Нейтральный 4 2" xfId="1251"/>
    <cellStyle name="Нейтральный 5" xfId="1252"/>
    <cellStyle name="Нейтральный 5 2" xfId="1253"/>
    <cellStyle name="Нейтральный 6" xfId="1254"/>
    <cellStyle name="Нейтральный 6 2" xfId="1255"/>
    <cellStyle name="Нейтральный 7" xfId="1256"/>
    <cellStyle name="Нейтральный 7 2" xfId="1257"/>
    <cellStyle name="Нейтральный 8" xfId="1258"/>
    <cellStyle name="Нейтральный 8 2" xfId="1259"/>
    <cellStyle name="Нейтральный 9" xfId="1260"/>
    <cellStyle name="Нейтральный 9 2" xfId="1261"/>
    <cellStyle name="Обычный" xfId="0" builtinId="0"/>
    <cellStyle name="Обычный 10" xfId="1262"/>
    <cellStyle name="Обычный 11" xfId="1263"/>
    <cellStyle name="Обычный 11 2" xfId="1"/>
    <cellStyle name="Обычный 2" xfId="17"/>
    <cellStyle name="Обычный 2 2" xfId="1264"/>
    <cellStyle name="Обычный 2 2 2" xfId="1265"/>
    <cellStyle name="Обычный 2 2 3" xfId="1266"/>
    <cellStyle name="Обычный 2 2_46EE.2011(v1.0)" xfId="1267"/>
    <cellStyle name="Обычный 2 3" xfId="1268"/>
    <cellStyle name="Обычный 2 3 2" xfId="1269"/>
    <cellStyle name="Обычный 2 3 3" xfId="1270"/>
    <cellStyle name="Обычный 2 3_46EE.2011(v1.0)" xfId="1271"/>
    <cellStyle name="Обычный 2 4" xfId="1272"/>
    <cellStyle name="Обычный 2 4 2" xfId="1273"/>
    <cellStyle name="Обычный 2 4 3" xfId="1274"/>
    <cellStyle name="Обычный 2 4_46EE.2011(v1.0)" xfId="1275"/>
    <cellStyle name="Обычный 2 5" xfId="1276"/>
    <cellStyle name="Обычный 2 5 2" xfId="1277"/>
    <cellStyle name="Обычный 2 5 3" xfId="1278"/>
    <cellStyle name="Обычный 2 5_46EE.2011(v1.0)" xfId="1279"/>
    <cellStyle name="Обычный 2 6" xfId="1280"/>
    <cellStyle name="Обычный 2 6 2" xfId="1281"/>
    <cellStyle name="Обычный 2 6 3" xfId="1282"/>
    <cellStyle name="Обычный 2 6_46EE.2011(v1.0)" xfId="1283"/>
    <cellStyle name="Обычный 2 7" xfId="1284"/>
    <cellStyle name="Обычный 2_1" xfId="1285"/>
    <cellStyle name="Обычный 3" xfId="1286"/>
    <cellStyle name="Обычный 4" xfId="1287"/>
    <cellStyle name="Обычный 4 2" xfId="1288"/>
    <cellStyle name="Обычный 4 2 2" xfId="1289"/>
    <cellStyle name="Обычный 4 2_OREP.KU.2011.MONTHLY.02(v0.1)" xfId="1290"/>
    <cellStyle name="Обычный 4_EE.20.MET.SVOD.2.73_v0.1" xfId="1291"/>
    <cellStyle name="Обычный 5" xfId="1292"/>
    <cellStyle name="Обычный 6" xfId="1293"/>
    <cellStyle name="Обычный 7" xfId="1294"/>
    <cellStyle name="Обычный 8" xfId="1295"/>
    <cellStyle name="Обычный 9" xfId="1296"/>
    <cellStyle name="Обычный___________ __ ________ _______ 3" xfId="8"/>
    <cellStyle name="Обычный_Kom kompleks" xfId="10"/>
    <cellStyle name="Обычный_KV.ITOG.4.78(v1.0)" xfId="16"/>
    <cellStyle name="Обычный_VODOKANAL.PLAN.4.78(v1.0)" xfId="11"/>
    <cellStyle name="Обычный_Вода" xfId="13"/>
    <cellStyle name="Обычный_ДОПОЛНЕНИЯ" xfId="4"/>
    <cellStyle name="Обычный_Мониторирг по ВО на 2008 год jd" xfId="3"/>
    <cellStyle name="Обычный_Мониторирг по ВО на 2008 год jd 2" xfId="7"/>
    <cellStyle name="Обычный_Плата за подключение к системам КИ 12(1).03.08 вар 2" xfId="6"/>
    <cellStyle name="Обычный_Расчет 2009_под объёмы 2008_с текущим ремонтом" xfId="15"/>
    <cellStyle name="Обычный_сбыт_edit_з" xfId="12"/>
    <cellStyle name="Обычный_Тепло" xfId="9"/>
    <cellStyle name="Плохой 2" xfId="1297"/>
    <cellStyle name="Плохой 2 2" xfId="1298"/>
    <cellStyle name="Плохой 3" xfId="1299"/>
    <cellStyle name="Плохой 3 2" xfId="1300"/>
    <cellStyle name="Плохой 4" xfId="1301"/>
    <cellStyle name="Плохой 4 2" xfId="1302"/>
    <cellStyle name="Плохой 5" xfId="1303"/>
    <cellStyle name="Плохой 5 2" xfId="1304"/>
    <cellStyle name="Плохой 6" xfId="1305"/>
    <cellStyle name="Плохой 6 2" xfId="1306"/>
    <cellStyle name="Плохой 7" xfId="1307"/>
    <cellStyle name="Плохой 7 2" xfId="1308"/>
    <cellStyle name="Плохой 8" xfId="1309"/>
    <cellStyle name="Плохой 8 2" xfId="1310"/>
    <cellStyle name="Плохой 9" xfId="1311"/>
    <cellStyle name="Плохой 9 2" xfId="1312"/>
    <cellStyle name="По центру с переносом" xfId="1313"/>
    <cellStyle name="По ширине с переносом" xfId="1314"/>
    <cellStyle name="Поле ввода" xfId="1315"/>
    <cellStyle name="Пояснение 2" xfId="1316"/>
    <cellStyle name="Пояснение 2 2" xfId="1317"/>
    <cellStyle name="Пояснение 3" xfId="1318"/>
    <cellStyle name="Пояснение 3 2" xfId="1319"/>
    <cellStyle name="Пояснение 4" xfId="1320"/>
    <cellStyle name="Пояснение 4 2" xfId="1321"/>
    <cellStyle name="Пояснение 5" xfId="1322"/>
    <cellStyle name="Пояснение 5 2" xfId="1323"/>
    <cellStyle name="Пояснение 6" xfId="1324"/>
    <cellStyle name="Пояснение 6 2" xfId="1325"/>
    <cellStyle name="Пояснение 7" xfId="1326"/>
    <cellStyle name="Пояснение 7 2" xfId="1327"/>
    <cellStyle name="Пояснение 8" xfId="1328"/>
    <cellStyle name="Пояснение 8 2" xfId="1329"/>
    <cellStyle name="Пояснение 9" xfId="1330"/>
    <cellStyle name="Пояснение 9 2" xfId="1331"/>
    <cellStyle name="Примечание 10" xfId="1332"/>
    <cellStyle name="Примечание 10 2" xfId="1333"/>
    <cellStyle name="Примечание 10_46EE.2011(v1.0)" xfId="1334"/>
    <cellStyle name="Примечание 11" xfId="1335"/>
    <cellStyle name="Примечание 11 2" xfId="1336"/>
    <cellStyle name="Примечание 11_46EE.2011(v1.0)" xfId="1337"/>
    <cellStyle name="Примечание 12" xfId="1338"/>
    <cellStyle name="Примечание 12 2" xfId="1339"/>
    <cellStyle name="Примечание 12_46EE.2011(v1.0)" xfId="1340"/>
    <cellStyle name="Примечание 2" xfId="1341"/>
    <cellStyle name="Примечание 2 2" xfId="1342"/>
    <cellStyle name="Примечание 2 3" xfId="1343"/>
    <cellStyle name="Примечание 2 4" xfId="1344"/>
    <cellStyle name="Примечание 2 5" xfId="1345"/>
    <cellStyle name="Примечание 2 6" xfId="1346"/>
    <cellStyle name="Примечание 2 7" xfId="1347"/>
    <cellStyle name="Примечание 2 8" xfId="1348"/>
    <cellStyle name="Примечание 2 9" xfId="1349"/>
    <cellStyle name="Примечание 2_46EE.2011(v1.0)" xfId="1350"/>
    <cellStyle name="Примечание 3" xfId="1351"/>
    <cellStyle name="Примечание 3 2" xfId="1352"/>
    <cellStyle name="Примечание 3 3" xfId="1353"/>
    <cellStyle name="Примечание 3 4" xfId="1354"/>
    <cellStyle name="Примечание 3 5" xfId="1355"/>
    <cellStyle name="Примечание 3 6" xfId="1356"/>
    <cellStyle name="Примечание 3 7" xfId="1357"/>
    <cellStyle name="Примечание 3 8" xfId="1358"/>
    <cellStyle name="Примечание 3 9" xfId="1359"/>
    <cellStyle name="Примечание 3_46EE.2011(v1.0)" xfId="1360"/>
    <cellStyle name="Примечание 4" xfId="1361"/>
    <cellStyle name="Примечание 4 2" xfId="1362"/>
    <cellStyle name="Примечание 4 3" xfId="1363"/>
    <cellStyle name="Примечание 4 4" xfId="1364"/>
    <cellStyle name="Примечание 4 5" xfId="1365"/>
    <cellStyle name="Примечание 4 6" xfId="1366"/>
    <cellStyle name="Примечание 4 7" xfId="1367"/>
    <cellStyle name="Примечание 4 8" xfId="1368"/>
    <cellStyle name="Примечание 4 9" xfId="1369"/>
    <cellStyle name="Примечание 4_46EE.2011(v1.0)" xfId="1370"/>
    <cellStyle name="Примечание 5" xfId="1371"/>
    <cellStyle name="Примечание 5 2" xfId="1372"/>
    <cellStyle name="Примечание 5 3" xfId="1373"/>
    <cellStyle name="Примечание 5 4" xfId="1374"/>
    <cellStyle name="Примечание 5 5" xfId="1375"/>
    <cellStyle name="Примечание 5 6" xfId="1376"/>
    <cellStyle name="Примечание 5 7" xfId="1377"/>
    <cellStyle name="Примечание 5 8" xfId="1378"/>
    <cellStyle name="Примечание 5 9" xfId="1379"/>
    <cellStyle name="Примечание 5_46EE.2011(v1.0)" xfId="1380"/>
    <cellStyle name="Примечание 6" xfId="1381"/>
    <cellStyle name="Примечание 6 2" xfId="1382"/>
    <cellStyle name="Примечание 6_46EE.2011(v1.0)" xfId="1383"/>
    <cellStyle name="Примечание 7" xfId="1384"/>
    <cellStyle name="Примечание 7 2" xfId="1385"/>
    <cellStyle name="Примечание 7_46EE.2011(v1.0)" xfId="1386"/>
    <cellStyle name="Примечание 8" xfId="1387"/>
    <cellStyle name="Примечание 8 2" xfId="1388"/>
    <cellStyle name="Примечание 8_46EE.2011(v1.0)" xfId="1389"/>
    <cellStyle name="Примечание 9" xfId="1390"/>
    <cellStyle name="Примечание 9 2" xfId="1391"/>
    <cellStyle name="Примечание 9_46EE.2011(v1.0)" xfId="1392"/>
    <cellStyle name="Процентный 2" xfId="18"/>
    <cellStyle name="Процентный 2 2" xfId="1393"/>
    <cellStyle name="Процентный 2 3" xfId="1394"/>
    <cellStyle name="Процентный 3" xfId="1395"/>
    <cellStyle name="Процентный 4" xfId="1396"/>
    <cellStyle name="Связанная ячейка 2" xfId="1397"/>
    <cellStyle name="Связанная ячейка 2 2" xfId="1398"/>
    <cellStyle name="Связанная ячейка 2_46EE.2011(v1.0)" xfId="1399"/>
    <cellStyle name="Связанная ячейка 3" xfId="1400"/>
    <cellStyle name="Связанная ячейка 3 2" xfId="1401"/>
    <cellStyle name="Связанная ячейка 3_46EE.2011(v1.0)" xfId="1402"/>
    <cellStyle name="Связанная ячейка 4" xfId="1403"/>
    <cellStyle name="Связанная ячейка 4 2" xfId="1404"/>
    <cellStyle name="Связанная ячейка 4_46EE.2011(v1.0)" xfId="1405"/>
    <cellStyle name="Связанная ячейка 5" xfId="1406"/>
    <cellStyle name="Связанная ячейка 5 2" xfId="1407"/>
    <cellStyle name="Связанная ячейка 5_46EE.2011(v1.0)" xfId="1408"/>
    <cellStyle name="Связанная ячейка 6" xfId="1409"/>
    <cellStyle name="Связанная ячейка 6 2" xfId="1410"/>
    <cellStyle name="Связанная ячейка 6_46EE.2011(v1.0)" xfId="1411"/>
    <cellStyle name="Связанная ячейка 7" xfId="1412"/>
    <cellStyle name="Связанная ячейка 7 2" xfId="1413"/>
    <cellStyle name="Связанная ячейка 7_46EE.2011(v1.0)" xfId="1414"/>
    <cellStyle name="Связанная ячейка 8" xfId="1415"/>
    <cellStyle name="Связанная ячейка 8 2" xfId="1416"/>
    <cellStyle name="Связанная ячейка 8_46EE.2011(v1.0)" xfId="1417"/>
    <cellStyle name="Связанная ячейка 9" xfId="1418"/>
    <cellStyle name="Связанная ячейка 9 2" xfId="1419"/>
    <cellStyle name="Связанная ячейка 9_46EE.2011(v1.0)" xfId="1420"/>
    <cellStyle name="Стиль 1" xfId="1421"/>
    <cellStyle name="Стиль 1 2" xfId="1422"/>
    <cellStyle name="Стиль 1 2 2" xfId="1423"/>
    <cellStyle name="Стиль 1 2_ARMRAZR" xfId="1424"/>
    <cellStyle name="ТЕКСТ" xfId="1425"/>
    <cellStyle name="ТЕКСТ 2" xfId="1426"/>
    <cellStyle name="ТЕКСТ 3" xfId="1427"/>
    <cellStyle name="ТЕКСТ 4" xfId="1428"/>
    <cellStyle name="ТЕКСТ 5" xfId="1429"/>
    <cellStyle name="ТЕКСТ 6" xfId="1430"/>
    <cellStyle name="ТЕКСТ 7" xfId="1431"/>
    <cellStyle name="ТЕКСТ 8" xfId="1432"/>
    <cellStyle name="ТЕКСТ 9" xfId="1433"/>
    <cellStyle name="Текст предупреждения 2" xfId="1434"/>
    <cellStyle name="Текст предупреждения 2 2" xfId="1435"/>
    <cellStyle name="Текст предупреждения 3" xfId="1436"/>
    <cellStyle name="Текст предупреждения 3 2" xfId="1437"/>
    <cellStyle name="Текст предупреждения 4" xfId="1438"/>
    <cellStyle name="Текст предупреждения 4 2" xfId="1439"/>
    <cellStyle name="Текст предупреждения 5" xfId="1440"/>
    <cellStyle name="Текст предупреждения 5 2" xfId="1441"/>
    <cellStyle name="Текст предупреждения 6" xfId="1442"/>
    <cellStyle name="Текст предупреждения 6 2" xfId="1443"/>
    <cellStyle name="Текст предупреждения 7" xfId="1444"/>
    <cellStyle name="Текст предупреждения 7 2" xfId="1445"/>
    <cellStyle name="Текст предупреждения 8" xfId="1446"/>
    <cellStyle name="Текст предупреждения 8 2" xfId="1447"/>
    <cellStyle name="Текст предупреждения 9" xfId="1448"/>
    <cellStyle name="Текст предупреждения 9 2" xfId="1449"/>
    <cellStyle name="Текстовый" xfId="1450"/>
    <cellStyle name="Текстовый 2" xfId="1451"/>
    <cellStyle name="Текстовый 3" xfId="1452"/>
    <cellStyle name="Текстовый 4" xfId="1453"/>
    <cellStyle name="Текстовый 5" xfId="1454"/>
    <cellStyle name="Текстовый 6" xfId="1455"/>
    <cellStyle name="Текстовый 7" xfId="1456"/>
    <cellStyle name="Текстовый 8" xfId="1457"/>
    <cellStyle name="Текстовый 9" xfId="1458"/>
    <cellStyle name="Текстовый_1" xfId="1459"/>
    <cellStyle name="Тысячи [0]_22гк" xfId="1460"/>
    <cellStyle name="Тысячи_22гк" xfId="1461"/>
    <cellStyle name="ФИКСИРОВАННЫЙ" xfId="1462"/>
    <cellStyle name="ФИКСИРОВАННЫЙ 2" xfId="1463"/>
    <cellStyle name="ФИКСИРОВАННЫЙ 3" xfId="1464"/>
    <cellStyle name="ФИКСИРОВАННЫЙ 4" xfId="1465"/>
    <cellStyle name="ФИКСИРОВАННЫЙ 5" xfId="1466"/>
    <cellStyle name="ФИКСИРОВАННЫЙ 6" xfId="1467"/>
    <cellStyle name="ФИКСИРОВАННЫЙ 7" xfId="1468"/>
    <cellStyle name="ФИКСИРОВАННЫЙ 8" xfId="1469"/>
    <cellStyle name="ФИКСИРОВАННЫЙ 9" xfId="1470"/>
    <cellStyle name="ФИКСИРОВАННЫЙ_1" xfId="1471"/>
    <cellStyle name="Финансовый 2" xfId="1472"/>
    <cellStyle name="Финансовый 2 2" xfId="1473"/>
    <cellStyle name="Финансовый 2 2 2" xfId="1474"/>
    <cellStyle name="Финансовый 2 2_OREP.KU.2011.MONTHLY.02(v0.1)" xfId="1475"/>
    <cellStyle name="Финансовый 2 3" xfId="1476"/>
    <cellStyle name="Финансовый 2_46EE.2011(v1.0)" xfId="1477"/>
    <cellStyle name="Финансовый 3" xfId="1478"/>
    <cellStyle name="Финансовый 3 2" xfId="1479"/>
    <cellStyle name="Финансовый 3_OREP.KU.2011.MONTHLY.02(v0.1)" xfId="1480"/>
    <cellStyle name="Формула" xfId="1481"/>
    <cellStyle name="Формула 2" xfId="1482"/>
    <cellStyle name="Формула_A РТ 2009 Рязаньэнерго" xfId="1483"/>
    <cellStyle name="ФормулаВБ" xfId="1484"/>
    <cellStyle name="ФормулаНаКонтроль" xfId="1485"/>
    <cellStyle name="Хороший 2" xfId="1486"/>
    <cellStyle name="Хороший 2 2" xfId="1487"/>
    <cellStyle name="Хороший 3" xfId="1488"/>
    <cellStyle name="Хороший 3 2" xfId="1489"/>
    <cellStyle name="Хороший 4" xfId="1490"/>
    <cellStyle name="Хороший 4 2" xfId="1491"/>
    <cellStyle name="Хороший 5" xfId="1492"/>
    <cellStyle name="Хороший 5 2" xfId="1493"/>
    <cellStyle name="Хороший 6" xfId="1494"/>
    <cellStyle name="Хороший 6 2" xfId="1495"/>
    <cellStyle name="Хороший 7" xfId="1496"/>
    <cellStyle name="Хороший 7 2" xfId="1497"/>
    <cellStyle name="Хороший 8" xfId="1498"/>
    <cellStyle name="Хороший 8 2" xfId="1499"/>
    <cellStyle name="Хороший 9" xfId="1500"/>
    <cellStyle name="Хороший 9 2" xfId="1501"/>
    <cellStyle name="Цифры по центру с десятыми" xfId="1502"/>
    <cellStyle name="Џђћ–…ќ’ќ›‰" xfId="1503"/>
    <cellStyle name="Шапка таблицы" xfId="15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ocalUser/Documents/&#1048;&#1085;&#1074;&#1077;&#1089;&#1090;.%20&#1087;&#1088;&#1086;&#1075;&#1088;&#1072;&#1084;&#1084;&#1072;/INV.WATER.QV.2012(v1.0)-OOO%20Teploenergoset(2012%20&#1075;&#1086;&#107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AppData\Local\Microsoft\Windows\Temporary%20Internet%20Files\Content.IE5\DI3Y8JDI\JKH.INF.PODKL.WATER.2012(v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ocalUser/Documents/&#1058;&#1072;&#1088;&#1080;&#1092;%20&#1085;&#1072;%20&#1074;&#1086;&#1076;&#1086;&#1086;&#1090;&#1074;&#1077;&#1076;&#1077;&#1085;&#1080;&#1077;%20&#1080;%20&#1074;&#1086;&#1076;&#1086;&#1089;&#1085;&#1072;&#1073;&#1078;&#1077;&#1085;&#1080;&#1077;/CALC.VS.2011.FACT(v1.0)_&#105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1\AppData\Local\Microsoft\Windows\Temporary%20Internet%20Files\Content.IE5\RKP242YG\&#1056;&#1072;&#1089;&#1095;&#1077;&#1090;%20&#1090;&#1072;&#1088;&#1080;&#1092;&#1086;&#1074;%202013%20&#1075;\&#1063;&#1077;&#1073;&#1086;&#1082;&#1089;&#1072;&#1088;&#1089;&#1082;&#1080;&#1081;%20&#1088;&#1072;&#1081;&#1086;&#1085;\&#1054;&#1054;&#1054;%20&#1058;&#1077;&#1087;&#1083;&#1086;&#1101;&#1085;&#1077;&#1088;&#1075;&#1086;&#1089;&#1077;&#1090;&#1080;\&#1074;&#1072;&#1088;&#1080;&#1072;&#1085;&#1090;%20&#1050;&#1086;&#1083;&#1083;&#1077;&#1075;&#1080;&#1080;%20&#1056;&#1072;&#1089;&#1095;&#1077;&#1090;%20%20&#1043;&#1057;%20&#1085;&#1072;%202013%20&#1075;&#1086;&#107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Справочники"/>
      <sheetName val="ИП ВС"/>
      <sheetName val="ИП ВО"/>
      <sheetName val="Комментарии"/>
      <sheetName val="Проверка"/>
      <sheetName val="et_union"/>
      <sheetName val="modServiceModule"/>
      <sheetName val="modPROV"/>
      <sheetName val="AllSheetsInThisWorkbook"/>
      <sheetName val="modHyp"/>
      <sheetName val="modChange"/>
      <sheetName val="TEHSHEET"/>
      <sheetName val="REESTR_MO"/>
      <sheetName val="REESTR_ORG"/>
      <sheetName val="REESTR_FILTERED"/>
      <sheetName val="modfrmReestr"/>
      <sheetName val="modCommandButton"/>
      <sheetName val="modReestr"/>
    </sheetNames>
    <sheetDataSet>
      <sheetData sheetId="0">
        <row r="3">
          <cell r="O3" t="str">
            <v>Версия 1.0</v>
          </cell>
        </row>
      </sheetData>
      <sheetData sheetId="1">
        <row r="6">
          <cell r="E6" t="str">
            <v>Чувашская республика</v>
          </cell>
        </row>
        <row r="7">
          <cell r="G7" t="str">
            <v>Кугесьское  сельское поселение</v>
          </cell>
        </row>
        <row r="8">
          <cell r="G8">
            <v>2012</v>
          </cell>
        </row>
        <row r="14">
          <cell r="E14" t="str">
            <v>Общество с ограниченной ответственностью</v>
          </cell>
          <cell r="F14" t="str">
            <v>ООО "Теплоэнергосеть"</v>
          </cell>
          <cell r="H14" t="str">
            <v>2116499262</v>
          </cell>
        </row>
        <row r="16">
          <cell r="E16" t="str">
            <v>Оказание услуг в сфере водоснабжения, водоотведения и очистки сточных вод</v>
          </cell>
        </row>
        <row r="18">
          <cell r="H18" t="str">
            <v>429500, Россия, Чувашская Республика, Чебоксарский район, п. Кугеси, ул. Шоссейная,15</v>
          </cell>
        </row>
        <row r="19">
          <cell r="H19" t="str">
            <v>Корнилова Татьяна Сергеевна</v>
          </cell>
        </row>
        <row r="20">
          <cell r="H20" t="str">
            <v>ведущий специалист-эксперт отдела экономики</v>
          </cell>
        </row>
        <row r="21">
          <cell r="H21" t="str">
            <v>8(83540)2-15-92</v>
          </cell>
        </row>
        <row r="24">
          <cell r="H24" t="str">
            <v>429500, Чувашская Республика. Чебоксарский район, п. Кугеси, Шоссейная 3А</v>
          </cell>
        </row>
        <row r="25">
          <cell r="H25" t="str">
            <v>Егоров Сергей Владимирович</v>
          </cell>
        </row>
        <row r="26">
          <cell r="H26" t="str">
            <v>главный энергетик</v>
          </cell>
        </row>
        <row r="27">
          <cell r="H27" t="str">
            <v>8(83540)2-19-82</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D1" t="str">
            <v>Оказание услуг в сфере водоотведения и очистки сточных вод</v>
          </cell>
        </row>
        <row r="2">
          <cell r="D2" t="str">
            <v>Оказание услуг в сфере водоснабжения</v>
          </cell>
          <cell r="F2" t="str">
            <v>собственные средства</v>
          </cell>
          <cell r="G2" t="str">
            <v>прибыль</v>
          </cell>
        </row>
        <row r="3">
          <cell r="D3" t="str">
            <v>Оказание услуг в сфере водоснабжения и очистки сточных вод</v>
          </cell>
          <cell r="F3" t="str">
            <v>заемные средства</v>
          </cell>
          <cell r="G3" t="str">
            <v>доход на инвестированный капитал (RAB)</v>
          </cell>
        </row>
        <row r="4">
          <cell r="C4" t="str">
            <v>прибыль</v>
          </cell>
          <cell r="D4" t="str">
            <v>Оказание услуг в сфере водоснабжения, водоотведения и очистки сточных вод</v>
          </cell>
          <cell r="F4" t="str">
            <v>федеральный бюджет</v>
          </cell>
          <cell r="G4" t="str">
            <v>амортизация</v>
          </cell>
          <cell r="R4" t="str">
            <v>Общество с ограниченной ответственностью</v>
          </cell>
        </row>
        <row r="5">
          <cell r="C5" t="str">
            <v xml:space="preserve">амортизация </v>
          </cell>
          <cell r="D5" t="str">
            <v>Оказание услуг по перекачке</v>
          </cell>
          <cell r="F5" t="str">
            <v>бюджет субъекта РФ</v>
          </cell>
          <cell r="G5" t="str">
            <v>возврат инвест. капитала (RAB)</v>
          </cell>
          <cell r="N5" t="str">
            <v>I квартал</v>
          </cell>
          <cell r="R5" t="str">
            <v>Общество с дополнительной ответственностью</v>
          </cell>
        </row>
        <row r="6">
          <cell r="C6" t="str">
            <v>заемные средства</v>
          </cell>
          <cell r="D6" t="str">
            <v>Транспортировка воды</v>
          </cell>
          <cell r="F6" t="str">
            <v>бюджет муниципального образования</v>
          </cell>
          <cell r="G6" t="str">
            <v>инвест.надбавка</v>
          </cell>
          <cell r="N6" t="str">
            <v>II квартал</v>
          </cell>
          <cell r="R6" t="str">
            <v>Открытое акционерное общество</v>
          </cell>
        </row>
        <row r="7">
          <cell r="C7" t="str">
            <v>инвест.надбавка</v>
          </cell>
          <cell r="G7" t="str">
            <v>плата за подключение</v>
          </cell>
          <cell r="N7" t="str">
            <v>III квартал</v>
          </cell>
          <cell r="R7" t="str">
            <v>Закрытое акционерное общество</v>
          </cell>
        </row>
        <row r="8">
          <cell r="C8" t="str">
            <v>плата за подключение</v>
          </cell>
          <cell r="G8" t="str">
            <v>федеральный бюджет</v>
          </cell>
          <cell r="N8" t="str">
            <v>IV квартал</v>
          </cell>
          <cell r="R8" t="str">
            <v>Муниципальное унитарное предприятие</v>
          </cell>
        </row>
        <row r="9">
          <cell r="C9" t="str">
            <v>бюджетные источники</v>
          </cell>
          <cell r="G9" t="str">
            <v>бюджет субъекта РФ</v>
          </cell>
          <cell r="R9" t="str">
            <v>Федеральное государственное унитарное предприятие</v>
          </cell>
        </row>
        <row r="10">
          <cell r="C10" t="str">
            <v>лизинговые платежи</v>
          </cell>
          <cell r="G10" t="str">
            <v>бюджет муниципального образования</v>
          </cell>
          <cell r="R10" t="str">
            <v>Государственное унитарное предприятие</v>
          </cell>
        </row>
        <row r="11">
          <cell r="C11" t="str">
            <v>прочие источники</v>
          </cell>
          <cell r="G11" t="str">
            <v>прочие источники</v>
          </cell>
          <cell r="R11" t="str">
            <v>КЭЧ</v>
          </cell>
        </row>
        <row r="12">
          <cell r="R12" t="str">
            <v>В/ч</v>
          </cell>
        </row>
        <row r="13">
          <cell r="R13" t="str">
            <v>ПБОЮЛ (ИП, ЧП)</v>
          </cell>
        </row>
        <row r="14">
          <cell r="R14" t="str">
            <v>Полное товарищество</v>
          </cell>
          <cell r="S14" t="str">
            <v>Да</v>
          </cell>
        </row>
        <row r="15">
          <cell r="C15" t="str">
            <v>Нет программы</v>
          </cell>
          <cell r="R15" t="str">
            <v>Производственный кооператив</v>
          </cell>
          <cell r="S15" t="str">
            <v>Нет</v>
          </cell>
        </row>
        <row r="16">
          <cell r="C16" t="str">
            <v>1 год</v>
          </cell>
          <cell r="R16" t="str">
            <v>Простое товарищество</v>
          </cell>
        </row>
        <row r="17">
          <cell r="C17" t="str">
            <v>от 1 года до 3 лет</v>
          </cell>
        </row>
        <row r="18">
          <cell r="C18" t="str">
            <v>от 3 лет до 5 лет</v>
          </cell>
        </row>
        <row r="19">
          <cell r="C19" t="str">
            <v>более 5 лет</v>
          </cell>
        </row>
      </sheetData>
      <sheetData sheetId="13">
        <row r="2">
          <cell r="D2" t="str">
            <v>Алатырский муниципальный район</v>
          </cell>
        </row>
        <row r="239">
          <cell r="B239" t="str">
            <v>Абашевское</v>
          </cell>
        </row>
        <row r="240">
          <cell r="B240" t="str">
            <v>Акулевское</v>
          </cell>
        </row>
        <row r="241">
          <cell r="B241" t="str">
            <v>Атлашевское</v>
          </cell>
        </row>
        <row r="242">
          <cell r="B242" t="str">
            <v>Большекатрасьское</v>
          </cell>
        </row>
        <row r="243">
          <cell r="B243" t="str">
            <v>Вурман-Сюктерское</v>
          </cell>
        </row>
        <row r="244">
          <cell r="B244" t="str">
            <v>Ишакское</v>
          </cell>
        </row>
        <row r="245">
          <cell r="B245" t="str">
            <v>Ишлейское</v>
          </cell>
        </row>
        <row r="246">
          <cell r="B246" t="str">
            <v>Кугесьское</v>
          </cell>
        </row>
        <row r="247">
          <cell r="B247" t="str">
            <v>Кшаушское</v>
          </cell>
        </row>
        <row r="248">
          <cell r="B248" t="str">
            <v>Лапсарское</v>
          </cell>
        </row>
        <row r="249">
          <cell r="B249" t="str">
            <v>Сарабакасинское</v>
          </cell>
        </row>
        <row r="250">
          <cell r="B250" t="str">
            <v>Синьял-Покровское</v>
          </cell>
        </row>
        <row r="251">
          <cell r="B251" t="str">
            <v>Синьяльское</v>
          </cell>
        </row>
        <row r="252">
          <cell r="B252" t="str">
            <v>Сирмапосинское</v>
          </cell>
        </row>
        <row r="253">
          <cell r="B253" t="str">
            <v>Хыркасинское сельское поселение</v>
          </cell>
        </row>
        <row r="254">
          <cell r="B254" t="str">
            <v>Чебоксарский муниципальный район</v>
          </cell>
        </row>
        <row r="255">
          <cell r="B255" t="str">
            <v>Чиршкасинское</v>
          </cell>
        </row>
        <row r="256">
          <cell r="B256" t="str">
            <v>Шинерпосинское</v>
          </cell>
        </row>
        <row r="257">
          <cell r="B257" t="str">
            <v>Янышское</v>
          </cell>
        </row>
      </sheetData>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ГВС"/>
      <sheetName val="ХВС"/>
      <sheetName val="ВО"/>
      <sheetName val="Комментарии ГВС"/>
      <sheetName val="Комментарии ХВС"/>
      <sheetName val="Комментарии ВО"/>
      <sheetName val="Проверка"/>
      <sheetName val="modProv"/>
      <sheetName val="modUpdTemplMain"/>
      <sheetName val="AllSheetsInThisWorkbook"/>
      <sheetName val="Диапазоны"/>
      <sheetName val="TEHSHEET"/>
      <sheetName val="REESTR_MO"/>
      <sheetName val="REESTR_ORG_HOTVS"/>
      <sheetName val="REESTR_ORG_VS"/>
      <sheetName val="REESTR_ORG_VO"/>
      <sheetName val="REESTR_FILTERED"/>
      <sheetName val="modfrmReestr"/>
      <sheetName val="modCommandButton"/>
      <sheetName val="modReestr"/>
      <sheetName val="modClassifierValidate"/>
      <sheetName val="modList01"/>
    </sheetNames>
    <sheetDataSet>
      <sheetData sheetId="0">
        <row r="3">
          <cell r="B3" t="str">
            <v>Версия 1.1</v>
          </cell>
        </row>
      </sheetData>
      <sheetData sheetId="1"/>
      <sheetData sheetId="2"/>
      <sheetData sheetId="3"/>
      <sheetData sheetId="4">
        <row r="8">
          <cell r="F8" t="str">
            <v>Чувашская республика</v>
          </cell>
        </row>
      </sheetData>
      <sheetData sheetId="5"/>
      <sheetData sheetId="6"/>
      <sheetData sheetId="7"/>
      <sheetData sheetId="8"/>
      <sheetData sheetId="9"/>
      <sheetData sheetId="10"/>
      <sheetData sheetId="11"/>
      <sheetData sheetId="12"/>
      <sheetData sheetId="13"/>
      <sheetData sheetId="14"/>
      <sheetData sheetId="15"/>
      <sheetData sheetId="16">
        <row r="16">
          <cell r="E16" t="str">
            <v>да</v>
          </cell>
        </row>
        <row r="17">
          <cell r="E17" t="str">
            <v>нет</v>
          </cell>
        </row>
      </sheetData>
      <sheetData sheetId="17">
        <row r="2">
          <cell r="D2" t="str">
            <v>Алатырский муниципальный район</v>
          </cell>
        </row>
        <row r="3">
          <cell r="D3" t="str">
            <v>Аликовский муниципальный район</v>
          </cell>
        </row>
        <row r="4">
          <cell r="D4" t="str">
            <v>Батыревский муниципальный район</v>
          </cell>
        </row>
        <row r="5">
          <cell r="D5" t="str">
            <v>Вурнарский муниципальный район</v>
          </cell>
        </row>
        <row r="6">
          <cell r="D6" t="str">
            <v>Город Алатырь</v>
          </cell>
        </row>
        <row r="7">
          <cell r="D7" t="str">
            <v>Город Канаш</v>
          </cell>
        </row>
        <row r="8">
          <cell r="D8" t="str">
            <v>Город Новочебоксарск</v>
          </cell>
        </row>
        <row r="9">
          <cell r="D9" t="str">
            <v>Город Чебоксары</v>
          </cell>
        </row>
        <row r="10">
          <cell r="D10" t="str">
            <v>Город Шумерля</v>
          </cell>
        </row>
        <row r="11">
          <cell r="D11" t="str">
            <v>Ибресинский муниципальный район</v>
          </cell>
        </row>
        <row r="12">
          <cell r="D12" t="str">
            <v>Канашский муниципальный район</v>
          </cell>
        </row>
        <row r="13">
          <cell r="D13" t="str">
            <v>Козловский муниципальный район</v>
          </cell>
        </row>
        <row r="14">
          <cell r="D14" t="str">
            <v>Комсомольский муниципальный район</v>
          </cell>
        </row>
        <row r="15">
          <cell r="D15" t="str">
            <v>Красноармейский муниципальный район</v>
          </cell>
        </row>
        <row r="16">
          <cell r="D16" t="str">
            <v>Красночетайский муниципальный район</v>
          </cell>
        </row>
        <row r="17">
          <cell r="D17" t="str">
            <v>Мариинско-Посадский муниципальный район</v>
          </cell>
        </row>
        <row r="18">
          <cell r="D18" t="str">
            <v>Моргаушский муниципальный район</v>
          </cell>
        </row>
        <row r="19">
          <cell r="D19" t="str">
            <v>Порецкий муниципальный район</v>
          </cell>
        </row>
        <row r="20">
          <cell r="D20" t="str">
            <v>Урмарский муниципальный район</v>
          </cell>
        </row>
        <row r="21">
          <cell r="D21" t="str">
            <v>Цивильский муниципальный район</v>
          </cell>
        </row>
        <row r="22">
          <cell r="D22" t="str">
            <v>Чебоксарский муниципальный район</v>
          </cell>
        </row>
        <row r="23">
          <cell r="D23" t="str">
            <v>Шемуршинский муниципальный район</v>
          </cell>
        </row>
        <row r="24">
          <cell r="D24" t="str">
            <v>Шумерлинский муниципальный район</v>
          </cell>
        </row>
        <row r="25">
          <cell r="D25" t="str">
            <v>Ядринский муниципальный район</v>
          </cell>
        </row>
        <row r="26">
          <cell r="D26" t="str">
            <v>Яльчикский муниципальный район</v>
          </cell>
        </row>
        <row r="27">
          <cell r="D27" t="str">
            <v>Янтиковский муниципальный район</v>
          </cell>
        </row>
        <row r="279">
          <cell r="B279" t="str">
            <v>Большесундырское</v>
          </cell>
        </row>
        <row r="280">
          <cell r="B280" t="str">
            <v>Большечурашевское</v>
          </cell>
        </row>
        <row r="281">
          <cell r="B281" t="str">
            <v>Большешемердянское</v>
          </cell>
        </row>
        <row r="282">
          <cell r="B282" t="str">
            <v>Иваньковское</v>
          </cell>
        </row>
        <row r="283">
          <cell r="B283" t="str">
            <v>Кильдишевское</v>
          </cell>
        </row>
        <row r="284">
          <cell r="B284" t="str">
            <v>Кукшумское</v>
          </cell>
        </row>
        <row r="285">
          <cell r="B285" t="str">
            <v>Малокарачкинское</v>
          </cell>
        </row>
        <row r="286">
          <cell r="B286" t="str">
            <v>Мочарское</v>
          </cell>
        </row>
        <row r="287">
          <cell r="B287" t="str">
            <v>Николаевское</v>
          </cell>
        </row>
        <row r="288">
          <cell r="B288" t="str">
            <v>Персирланское</v>
          </cell>
        </row>
        <row r="289">
          <cell r="B289" t="str">
            <v>Советское</v>
          </cell>
        </row>
        <row r="290">
          <cell r="B290" t="str">
            <v>Старотиньгешское</v>
          </cell>
        </row>
        <row r="291">
          <cell r="B291" t="str">
            <v>Стрелецкое</v>
          </cell>
        </row>
        <row r="292">
          <cell r="B292" t="str">
            <v>Хочашевское</v>
          </cell>
        </row>
        <row r="293">
          <cell r="B293" t="str">
            <v>Чебаковское</v>
          </cell>
        </row>
        <row r="294">
          <cell r="B294" t="str">
            <v>Ювановское</v>
          </cell>
        </row>
        <row r="295">
          <cell r="B295" t="str">
            <v>Ядринский муниципальный район</v>
          </cell>
        </row>
        <row r="296">
          <cell r="B296" t="str">
            <v>Ядринское</v>
          </cell>
        </row>
        <row r="297">
          <cell r="B297" t="str">
            <v>Ядринское сельское</v>
          </cell>
        </row>
      </sheetData>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ция"/>
      <sheetName val="Обновление"/>
      <sheetName val="Лог обновления"/>
      <sheetName val="Выбор субъекта РФ"/>
      <sheetName val="Титульный"/>
      <sheetName val="ВС"/>
      <sheetName val="Водоснабжение"/>
      <sheetName val="Комментарии"/>
      <sheetName val="Проверка"/>
      <sheetName val="TEHSHEET"/>
      <sheetName val="tech"/>
      <sheetName val="AllSheetsInThisWorkbook"/>
      <sheetName val="modProv"/>
      <sheetName val="modChange"/>
      <sheetName val="modUpdTemplMain"/>
      <sheetName val="REESTR_ORG"/>
      <sheetName val="REESTR_FILTERED"/>
      <sheetName val="REESTR_MO"/>
      <sheetName val="modfrmReestr"/>
      <sheetName val="modCommandButton"/>
      <sheetName val="modReestr"/>
      <sheetName val="modInfo"/>
    </sheetNames>
    <sheetDataSet>
      <sheetData sheetId="0"/>
      <sheetData sheetId="1"/>
      <sheetData sheetId="2"/>
      <sheetData sheetId="3"/>
      <sheetData sheetId="4">
        <row r="7">
          <cell r="F7">
            <v>2011</v>
          </cell>
        </row>
        <row r="9">
          <cell r="F9" t="str">
            <v>Факт</v>
          </cell>
        </row>
        <row r="16">
          <cell r="F16" t="str">
            <v>ООО "Теплоэнергосеть"</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ФСТ2"/>
      <sheetName val="Кальк. (2)"/>
      <sheetName val="Кальк. (3)"/>
      <sheetName val="Кальк."/>
      <sheetName val="Т 2"/>
      <sheetName val="Т2.1"/>
      <sheetName val="Т3"/>
      <sheetName val="Топливо"/>
      <sheetName val="Т4"/>
      <sheetName val="Табл.5"/>
      <sheetName val="вода"/>
      <sheetName val="Т6"/>
      <sheetName val="э.энергия (2)"/>
      <sheetName val="э.энергия"/>
      <sheetName val="Т7"/>
      <sheetName val="Т8.1"/>
      <sheetName val="Т.8.2."/>
      <sheetName val="Т8"/>
      <sheetName val="Т9"/>
      <sheetName val="Т9(1)"/>
      <sheetName val="Т9.2."/>
      <sheetName val="Т.10"/>
      <sheetName val="Т10. 2."/>
      <sheetName val="Т10.1."/>
      <sheetName val="Т11"/>
      <sheetName val="Т11.1"/>
      <sheetName val="Т.12"/>
      <sheetName val="Т13"/>
      <sheetName val="Т14"/>
      <sheetName val="котлы"/>
      <sheetName val="Приложение к Т12 и Т13"/>
    </sheetNames>
    <sheetDataSet>
      <sheetData sheetId="0"/>
      <sheetData sheetId="1"/>
      <sheetData sheetId="2"/>
      <sheetData sheetId="3"/>
      <sheetData sheetId="4">
        <row r="70">
          <cell r="D70" t="str">
            <v>39,59</v>
          </cell>
          <cell r="G70" t="str">
            <v>20,06</v>
          </cell>
          <cell r="I70">
            <v>26.63</v>
          </cell>
          <cell r="L70">
            <v>30.95</v>
          </cell>
          <cell r="M70">
            <v>16.399999999999999</v>
          </cell>
          <cell r="N70">
            <v>14.55</v>
          </cell>
          <cell r="O70">
            <v>14.56</v>
          </cell>
          <cell r="P70">
            <v>7.72</v>
          </cell>
          <cell r="Q70">
            <v>6.84</v>
          </cell>
          <cell r="R70">
            <v>16.39</v>
          </cell>
          <cell r="S70">
            <v>8.6869999999999994</v>
          </cell>
          <cell r="T70">
            <v>7.7030000000000003</v>
          </cell>
        </row>
      </sheetData>
      <sheetData sheetId="5"/>
      <sheetData sheetId="6">
        <row r="31">
          <cell r="M31">
            <v>29972.01</v>
          </cell>
        </row>
        <row r="43">
          <cell r="M43">
            <v>17266.310000000001</v>
          </cell>
        </row>
        <row r="113">
          <cell r="M113">
            <v>37100.339999999997</v>
          </cell>
        </row>
        <row r="139">
          <cell r="M139">
            <v>22349.47</v>
          </cell>
        </row>
        <row r="163">
          <cell r="M163">
            <v>11065.17</v>
          </cell>
        </row>
        <row r="188">
          <cell r="M188">
            <v>11284.3</v>
          </cell>
        </row>
        <row r="212">
          <cell r="M212">
            <v>9350.61</v>
          </cell>
        </row>
        <row r="235">
          <cell r="M235">
            <v>4629.33</v>
          </cell>
        </row>
        <row r="259">
          <cell r="M259">
            <v>4721.28</v>
          </cell>
        </row>
        <row r="278">
          <cell r="M278">
            <v>12998.86</v>
          </cell>
        </row>
        <row r="296">
          <cell r="M296">
            <v>6435.84</v>
          </cell>
        </row>
        <row r="315">
          <cell r="M315">
            <v>6563.02</v>
          </cell>
        </row>
      </sheetData>
      <sheetData sheetId="7"/>
      <sheetData sheetId="8"/>
      <sheetData sheetId="9">
        <row r="17">
          <cell r="J17">
            <v>535.54999999999995</v>
          </cell>
          <cell r="K17">
            <v>275.42</v>
          </cell>
          <cell r="L17">
            <v>260.13</v>
          </cell>
          <cell r="M17">
            <v>275.04000000000002</v>
          </cell>
          <cell r="N17">
            <v>141.46</v>
          </cell>
          <cell r="O17">
            <v>133.58000000000001</v>
          </cell>
          <cell r="P17">
            <v>260.51</v>
          </cell>
          <cell r="Q17">
            <v>133.96</v>
          </cell>
          <cell r="R17">
            <v>126.55</v>
          </cell>
        </row>
      </sheetData>
      <sheetData sheetId="10">
        <row r="9">
          <cell r="G9">
            <v>30.94</v>
          </cell>
        </row>
        <row r="10">
          <cell r="G10">
            <v>30.94</v>
          </cell>
        </row>
        <row r="11">
          <cell r="G11">
            <v>30.94</v>
          </cell>
        </row>
        <row r="12">
          <cell r="G12">
            <v>25.08</v>
          </cell>
        </row>
        <row r="21">
          <cell r="D21">
            <v>569.41999999999996</v>
          </cell>
          <cell r="J21">
            <v>692.72</v>
          </cell>
        </row>
      </sheetData>
      <sheetData sheetId="11">
        <row r="11">
          <cell r="H11">
            <v>5550.23</v>
          </cell>
        </row>
        <row r="18">
          <cell r="J18">
            <v>2768.5</v>
          </cell>
        </row>
        <row r="25">
          <cell r="J25">
            <v>5268.16</v>
          </cell>
        </row>
        <row r="44">
          <cell r="J44">
            <v>4710.9799999999996</v>
          </cell>
        </row>
        <row r="53">
          <cell r="J53">
            <v>2362.8200000000002</v>
          </cell>
        </row>
        <row r="62">
          <cell r="J62">
            <v>2348.16</v>
          </cell>
        </row>
        <row r="71">
          <cell r="J71">
            <v>2335.23</v>
          </cell>
        </row>
        <row r="80">
          <cell r="J80">
            <v>1171.23</v>
          </cell>
        </row>
        <row r="89">
          <cell r="J89">
            <v>1164</v>
          </cell>
        </row>
        <row r="98">
          <cell r="J98">
            <v>2375.75</v>
          </cell>
        </row>
        <row r="107">
          <cell r="J107">
            <v>1191.5899999999999</v>
          </cell>
        </row>
        <row r="116">
          <cell r="J116">
            <v>1184.1600000000001</v>
          </cell>
        </row>
      </sheetData>
      <sheetData sheetId="12"/>
      <sheetData sheetId="13"/>
      <sheetData sheetId="14">
        <row r="6">
          <cell r="F6">
            <v>177.7</v>
          </cell>
          <cell r="L6">
            <v>188.92</v>
          </cell>
          <cell r="O6">
            <v>200.08</v>
          </cell>
          <cell r="P6">
            <v>200.08</v>
          </cell>
        </row>
      </sheetData>
      <sheetData sheetId="15"/>
      <sheetData sheetId="16">
        <row r="9">
          <cell r="J9">
            <v>2339.65</v>
          </cell>
          <cell r="K9">
            <v>1451.38</v>
          </cell>
          <cell r="L9">
            <v>888.27</v>
          </cell>
        </row>
        <row r="21">
          <cell r="D21">
            <v>6300</v>
          </cell>
        </row>
      </sheetData>
      <sheetData sheetId="17">
        <row r="14">
          <cell r="M14">
            <v>2805045.83</v>
          </cell>
        </row>
        <row r="37">
          <cell r="M37">
            <v>1214420</v>
          </cell>
        </row>
      </sheetData>
      <sheetData sheetId="18"/>
      <sheetData sheetId="19">
        <row r="32">
          <cell r="E32">
            <v>190832.54</v>
          </cell>
          <cell r="I32">
            <v>245129</v>
          </cell>
          <cell r="M32">
            <v>243047</v>
          </cell>
        </row>
        <row r="33">
          <cell r="I33">
            <v>154840</v>
          </cell>
        </row>
      </sheetData>
      <sheetData sheetId="20">
        <row r="9">
          <cell r="E9">
            <v>809.2</v>
          </cell>
          <cell r="I9">
            <v>1895.6</v>
          </cell>
          <cell r="J9">
            <v>1202.29</v>
          </cell>
          <cell r="K9">
            <v>693.34</v>
          </cell>
        </row>
        <row r="10">
          <cell r="E10">
            <v>244.4</v>
          </cell>
          <cell r="I10">
            <v>572.5</v>
          </cell>
          <cell r="J10">
            <v>363.1</v>
          </cell>
          <cell r="K10">
            <v>209.4</v>
          </cell>
        </row>
        <row r="18">
          <cell r="E18">
            <v>210.5</v>
          </cell>
        </row>
        <row r="19">
          <cell r="C19">
            <v>1891.86</v>
          </cell>
          <cell r="E19">
            <v>1264.0999999999999</v>
          </cell>
          <cell r="I19">
            <v>3294.5</v>
          </cell>
          <cell r="J19">
            <v>2503.8200000000002</v>
          </cell>
          <cell r="K19">
            <v>790.68</v>
          </cell>
        </row>
      </sheetData>
      <sheetData sheetId="21">
        <row r="8">
          <cell r="E8">
            <v>598.4</v>
          </cell>
          <cell r="G8">
            <v>1127.68</v>
          </cell>
          <cell r="I8">
            <v>1340.89</v>
          </cell>
          <cell r="J8">
            <v>1487.42</v>
          </cell>
          <cell r="M8">
            <v>1041.194</v>
          </cell>
        </row>
      </sheetData>
      <sheetData sheetId="22"/>
      <sheetData sheetId="23"/>
      <sheetData sheetId="24"/>
      <sheetData sheetId="25"/>
      <sheetData sheetId="26">
        <row r="12">
          <cell r="C12">
            <v>836.4</v>
          </cell>
          <cell r="E12">
            <v>623.9</v>
          </cell>
          <cell r="H12">
            <v>1061.1099999999999</v>
          </cell>
          <cell r="I12">
            <v>672.35</v>
          </cell>
          <cell r="J12">
            <v>388.76</v>
          </cell>
        </row>
        <row r="13">
          <cell r="E13">
            <v>359</v>
          </cell>
          <cell r="F13">
            <v>791.9</v>
          </cell>
          <cell r="G13">
            <v>1225.5</v>
          </cell>
        </row>
        <row r="14">
          <cell r="E14">
            <v>99.4</v>
          </cell>
          <cell r="F14">
            <v>294.3</v>
          </cell>
          <cell r="G14">
            <v>370.1</v>
          </cell>
        </row>
      </sheetData>
      <sheetData sheetId="27">
        <row r="9">
          <cell r="C9">
            <v>3310.5</v>
          </cell>
          <cell r="E9">
            <v>2509.4</v>
          </cell>
          <cell r="F9">
            <v>4032.1</v>
          </cell>
          <cell r="H9">
            <v>3447.33</v>
          </cell>
          <cell r="I9">
            <v>1204.04</v>
          </cell>
          <cell r="J9">
            <v>2243.29</v>
          </cell>
        </row>
        <row r="12">
          <cell r="E12">
            <v>1548.4</v>
          </cell>
          <cell r="F12">
            <v>2603.3000000000002</v>
          </cell>
          <cell r="G12">
            <v>2603.3000000000002</v>
          </cell>
        </row>
        <row r="13">
          <cell r="E13">
            <v>470.8</v>
          </cell>
          <cell r="F13">
            <v>786</v>
          </cell>
          <cell r="G13">
            <v>833</v>
          </cell>
        </row>
      </sheetData>
      <sheetData sheetId="28"/>
      <sheetData sheetId="29"/>
      <sheetData sheetId="3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C34"/>
  <sheetViews>
    <sheetView tabSelected="1" workbookViewId="0">
      <selection activeCell="C34" sqref="C34"/>
    </sheetView>
  </sheetViews>
  <sheetFormatPr defaultRowHeight="15"/>
  <cols>
    <col min="1" max="1" width="4.7109375" style="246" customWidth="1"/>
    <col min="2" max="2" width="51.42578125" style="246" customWidth="1"/>
    <col min="3" max="3" width="18.7109375" style="246" customWidth="1"/>
    <col min="4" max="16384" width="9.140625" style="246"/>
  </cols>
  <sheetData>
    <row r="1" spans="1:3">
      <c r="B1" s="258" t="s">
        <v>366</v>
      </c>
      <c r="C1" s="258"/>
    </row>
    <row r="2" spans="1:3" ht="60" customHeight="1">
      <c r="A2" s="247" t="s">
        <v>21</v>
      </c>
      <c r="B2" s="304" t="s">
        <v>376</v>
      </c>
      <c r="C2" s="247" t="s">
        <v>375</v>
      </c>
    </row>
    <row r="3" spans="1:3">
      <c r="A3" s="259" t="s">
        <v>359</v>
      </c>
      <c r="B3" s="260"/>
      <c r="C3" s="261"/>
    </row>
    <row r="4" spans="1:3">
      <c r="A4" s="257">
        <v>1</v>
      </c>
      <c r="B4" s="257" t="s">
        <v>374</v>
      </c>
      <c r="C4" s="262">
        <v>5.6</v>
      </c>
    </row>
    <row r="5" spans="1:3">
      <c r="A5" s="255">
        <v>2</v>
      </c>
      <c r="B5" s="256" t="s">
        <v>373</v>
      </c>
      <c r="C5" s="263"/>
    </row>
    <row r="6" spans="1:3">
      <c r="A6" s="259" t="s">
        <v>360</v>
      </c>
      <c r="B6" s="260"/>
      <c r="C6" s="261"/>
    </row>
    <row r="7" spans="1:3">
      <c r="A7" s="248">
        <v>1</v>
      </c>
      <c r="B7" s="248" t="s">
        <v>367</v>
      </c>
      <c r="C7" s="262">
        <v>5.2</v>
      </c>
    </row>
    <row r="8" spans="1:3">
      <c r="A8" s="248">
        <v>2</v>
      </c>
      <c r="B8" s="248" t="s">
        <v>368</v>
      </c>
      <c r="C8" s="264"/>
    </row>
    <row r="9" spans="1:3">
      <c r="A9" s="248">
        <v>3</v>
      </c>
      <c r="B9" s="248" t="s">
        <v>369</v>
      </c>
      <c r="C9" s="264"/>
    </row>
    <row r="10" spans="1:3">
      <c r="A10" s="248">
        <v>4</v>
      </c>
      <c r="B10" s="248" t="s">
        <v>370</v>
      </c>
      <c r="C10" s="264"/>
    </row>
    <row r="11" spans="1:3">
      <c r="A11" s="248">
        <v>5</v>
      </c>
      <c r="B11" s="248" t="s">
        <v>371</v>
      </c>
      <c r="C11" s="264"/>
    </row>
    <row r="12" spans="1:3">
      <c r="A12" s="254">
        <v>6</v>
      </c>
      <c r="B12" s="254" t="s">
        <v>372</v>
      </c>
      <c r="C12" s="263"/>
    </row>
    <row r="13" spans="1:3" hidden="1">
      <c r="B13" s="253" t="s">
        <v>361</v>
      </c>
    </row>
    <row r="14" spans="1:3" ht="15" hidden="1" customHeight="1">
      <c r="B14" s="249" t="s">
        <v>361</v>
      </c>
    </row>
    <row r="15" spans="1:3" hidden="1">
      <c r="B15" s="249" t="s">
        <v>361</v>
      </c>
    </row>
    <row r="16" spans="1:3" hidden="1">
      <c r="B16" s="249" t="s">
        <v>361</v>
      </c>
    </row>
    <row r="17" spans="2:2" hidden="1">
      <c r="B17" s="250" t="s">
        <v>362</v>
      </c>
    </row>
    <row r="18" spans="2:2" hidden="1">
      <c r="B18" s="250" t="s">
        <v>363</v>
      </c>
    </row>
    <row r="19" spans="2:2" hidden="1">
      <c r="B19" s="250" t="s">
        <v>364</v>
      </c>
    </row>
    <row r="20" spans="2:2" hidden="1">
      <c r="B20" s="251" t="s">
        <v>361</v>
      </c>
    </row>
    <row r="21" spans="2:2" hidden="1">
      <c r="B21" s="251" t="s">
        <v>361</v>
      </c>
    </row>
    <row r="22" spans="2:2" hidden="1">
      <c r="B22" s="251" t="s">
        <v>361</v>
      </c>
    </row>
    <row r="23" spans="2:2" hidden="1">
      <c r="B23" s="251" t="s">
        <v>361</v>
      </c>
    </row>
    <row r="24" spans="2:2" hidden="1">
      <c r="B24" s="251" t="s">
        <v>361</v>
      </c>
    </row>
    <row r="25" spans="2:2" hidden="1">
      <c r="B25" s="251" t="s">
        <v>361</v>
      </c>
    </row>
    <row r="26" spans="2:2" hidden="1">
      <c r="B26" s="251" t="s">
        <v>361</v>
      </c>
    </row>
    <row r="27" spans="2:2" hidden="1">
      <c r="B27" s="252" t="s">
        <v>365</v>
      </c>
    </row>
    <row r="28" spans="2:2" hidden="1">
      <c r="B28" s="251" t="s">
        <v>361</v>
      </c>
    </row>
    <row r="29" spans="2:2" hidden="1">
      <c r="B29" s="251" t="s">
        <v>361</v>
      </c>
    </row>
    <row r="30" spans="2:2" hidden="1">
      <c r="B30" s="251" t="s">
        <v>361</v>
      </c>
    </row>
    <row r="31" spans="2:2" hidden="1">
      <c r="B31" s="251" t="s">
        <v>361</v>
      </c>
    </row>
    <row r="32" spans="2:2" hidden="1">
      <c r="B32" s="251" t="s">
        <v>361</v>
      </c>
    </row>
    <row r="33" spans="1:3">
      <c r="A33" s="259" t="s">
        <v>377</v>
      </c>
      <c r="B33" s="260"/>
      <c r="C33" s="261"/>
    </row>
    <row r="34" spans="1:3">
      <c r="A34" s="305">
        <v>1</v>
      </c>
      <c r="B34" s="305" t="s">
        <v>378</v>
      </c>
      <c r="C34" s="306">
        <v>26.6</v>
      </c>
    </row>
  </sheetData>
  <mergeCells count="6">
    <mergeCell ref="A33:C33"/>
    <mergeCell ref="B1:C1"/>
    <mergeCell ref="A3:C3"/>
    <mergeCell ref="A6:C6"/>
    <mergeCell ref="C4:C5"/>
    <mergeCell ref="C7:C12"/>
  </mergeCells>
  <printOptions horizontalCentered="1"/>
  <pageMargins left="0.70866141732283472" right="0.70866141732283472" top="0.51" bottom="0.19685039370078741" header="0.47" footer="0.15748031496062992"/>
  <pageSetup paperSize="9" orientation="portrait" r:id="rId1"/>
</worksheet>
</file>

<file path=xl/worksheets/sheet2.xml><?xml version="1.0" encoding="utf-8"?>
<worksheet xmlns="http://schemas.openxmlformats.org/spreadsheetml/2006/main" xmlns:r="http://schemas.openxmlformats.org/officeDocument/2006/relationships">
  <sheetPr codeName="Лист1">
    <pageSetUpPr fitToPage="1"/>
  </sheetPr>
  <dimension ref="A1:Q11"/>
  <sheetViews>
    <sheetView topLeftCell="E1" zoomScale="84" zoomScaleNormal="84" workbookViewId="0">
      <selection activeCell="Q11" sqref="Q11"/>
    </sheetView>
  </sheetViews>
  <sheetFormatPr defaultRowHeight="11.25"/>
  <cols>
    <col min="1" max="1" width="18.85546875" style="15" hidden="1" customWidth="1"/>
    <col min="2" max="2" width="2.7109375" style="15" hidden="1" customWidth="1"/>
    <col min="3" max="3" width="4.5703125" style="15" hidden="1" customWidth="1"/>
    <col min="4" max="4" width="5" style="14" hidden="1" customWidth="1"/>
    <col min="5" max="5" width="16.140625" style="18" customWidth="1"/>
    <col min="6" max="6" width="13.140625" style="15" customWidth="1"/>
    <col min="7" max="7" width="16" style="15" customWidth="1"/>
    <col min="8" max="8" width="13.85546875" style="15" customWidth="1"/>
    <col min="9" max="9" width="18.85546875" style="15" customWidth="1"/>
    <col min="10" max="10" width="17.42578125" style="18" customWidth="1"/>
    <col min="11" max="11" width="14.85546875" style="18" customWidth="1"/>
    <col min="12" max="12" width="15.42578125" style="18" customWidth="1"/>
    <col min="13" max="13" width="19.7109375" style="18" customWidth="1"/>
    <col min="14" max="14" width="13.28515625" style="18" customWidth="1"/>
    <col min="15" max="15" width="16.42578125" style="18" hidden="1" customWidth="1"/>
    <col min="16" max="16" width="12.7109375" style="18" hidden="1" customWidth="1"/>
    <col min="17" max="17" width="18" style="18" customWidth="1"/>
    <col min="18" max="235" width="9.140625" style="18"/>
    <col min="236" max="239" width="0" style="18" hidden="1" customWidth="1"/>
    <col min="240" max="240" width="5.140625" style="18" customWidth="1"/>
    <col min="241" max="241" width="12.42578125" style="18" customWidth="1"/>
    <col min="242" max="242" width="11" style="18" customWidth="1"/>
    <col min="243" max="243" width="12.42578125" style="18" customWidth="1"/>
    <col min="244" max="244" width="10" style="18" customWidth="1"/>
    <col min="245" max="245" width="8.140625" style="18" customWidth="1"/>
    <col min="246" max="246" width="14.7109375" style="18" customWidth="1"/>
    <col min="247" max="247" width="12.28515625" style="18" customWidth="1"/>
    <col min="248" max="248" width="6.140625" style="18" customWidth="1"/>
    <col min="249" max="249" width="13.42578125" style="18" customWidth="1"/>
    <col min="250" max="250" width="10.28515625" style="18" customWidth="1"/>
    <col min="251" max="251" width="11.42578125" style="18" customWidth="1"/>
    <col min="252" max="252" width="9.28515625" style="18" customWidth="1"/>
    <col min="253" max="253" width="12.140625" style="18" customWidth="1"/>
    <col min="254" max="254" width="9.28515625" style="18" customWidth="1"/>
    <col min="255" max="255" width="9.7109375" style="18" customWidth="1"/>
    <col min="256" max="256" width="8.28515625" style="18" customWidth="1"/>
    <col min="257" max="258" width="10.42578125" style="18" customWidth="1"/>
    <col min="259" max="259" width="8.28515625" style="18" customWidth="1"/>
    <col min="260" max="260" width="12.7109375" style="18" customWidth="1"/>
    <col min="261" max="261" width="12.42578125" style="18" customWidth="1"/>
    <col min="262" max="262" width="10" style="18" customWidth="1"/>
    <col min="263" max="263" width="11" style="18" customWidth="1"/>
    <col min="264" max="264" width="12.42578125" style="18" customWidth="1"/>
    <col min="265" max="265" width="8" style="18" customWidth="1"/>
    <col min="266" max="266" width="9.85546875" style="18" customWidth="1"/>
    <col min="267" max="267" width="8.5703125" style="18" customWidth="1"/>
    <col min="268" max="268" width="13.42578125" style="18" customWidth="1"/>
    <col min="269" max="269" width="21.140625" style="18" customWidth="1"/>
    <col min="270" max="270" width="12.85546875" style="18" customWidth="1"/>
    <col min="271" max="491" width="9.140625" style="18"/>
    <col min="492" max="495" width="0" style="18" hidden="1" customWidth="1"/>
    <col min="496" max="496" width="5.140625" style="18" customWidth="1"/>
    <col min="497" max="497" width="12.42578125" style="18" customWidth="1"/>
    <col min="498" max="498" width="11" style="18" customWidth="1"/>
    <col min="499" max="499" width="12.42578125" style="18" customWidth="1"/>
    <col min="500" max="500" width="10" style="18" customWidth="1"/>
    <col min="501" max="501" width="8.140625" style="18" customWidth="1"/>
    <col min="502" max="502" width="14.7109375" style="18" customWidth="1"/>
    <col min="503" max="503" width="12.28515625" style="18" customWidth="1"/>
    <col min="504" max="504" width="6.140625" style="18" customWidth="1"/>
    <col min="505" max="505" width="13.42578125" style="18" customWidth="1"/>
    <col min="506" max="506" width="10.28515625" style="18" customWidth="1"/>
    <col min="507" max="507" width="11.42578125" style="18" customWidth="1"/>
    <col min="508" max="508" width="9.28515625" style="18" customWidth="1"/>
    <col min="509" max="509" width="12.140625" style="18" customWidth="1"/>
    <col min="510" max="510" width="9.28515625" style="18" customWidth="1"/>
    <col min="511" max="511" width="9.7109375" style="18" customWidth="1"/>
    <col min="512" max="512" width="8.28515625" style="18" customWidth="1"/>
    <col min="513" max="514" width="10.42578125" style="18" customWidth="1"/>
    <col min="515" max="515" width="8.28515625" style="18" customWidth="1"/>
    <col min="516" max="516" width="12.7109375" style="18" customWidth="1"/>
    <col min="517" max="517" width="12.42578125" style="18" customWidth="1"/>
    <col min="518" max="518" width="10" style="18" customWidth="1"/>
    <col min="519" max="519" width="11" style="18" customWidth="1"/>
    <col min="520" max="520" width="12.42578125" style="18" customWidth="1"/>
    <col min="521" max="521" width="8" style="18" customWidth="1"/>
    <col min="522" max="522" width="9.85546875" style="18" customWidth="1"/>
    <col min="523" max="523" width="8.5703125" style="18" customWidth="1"/>
    <col min="524" max="524" width="13.42578125" style="18" customWidth="1"/>
    <col min="525" max="525" width="21.140625" style="18" customWidth="1"/>
    <col min="526" max="526" width="12.85546875" style="18" customWidth="1"/>
    <col min="527" max="747" width="9.140625" style="18"/>
    <col min="748" max="751" width="0" style="18" hidden="1" customWidth="1"/>
    <col min="752" max="752" width="5.140625" style="18" customWidth="1"/>
    <col min="753" max="753" width="12.42578125" style="18" customWidth="1"/>
    <col min="754" max="754" width="11" style="18" customWidth="1"/>
    <col min="755" max="755" width="12.42578125" style="18" customWidth="1"/>
    <col min="756" max="756" width="10" style="18" customWidth="1"/>
    <col min="757" max="757" width="8.140625" style="18" customWidth="1"/>
    <col min="758" max="758" width="14.7109375" style="18" customWidth="1"/>
    <col min="759" max="759" width="12.28515625" style="18" customWidth="1"/>
    <col min="760" max="760" width="6.140625" style="18" customWidth="1"/>
    <col min="761" max="761" width="13.42578125" style="18" customWidth="1"/>
    <col min="762" max="762" width="10.28515625" style="18" customWidth="1"/>
    <col min="763" max="763" width="11.42578125" style="18" customWidth="1"/>
    <col min="764" max="764" width="9.28515625" style="18" customWidth="1"/>
    <col min="765" max="765" width="12.140625" style="18" customWidth="1"/>
    <col min="766" max="766" width="9.28515625" style="18" customWidth="1"/>
    <col min="767" max="767" width="9.7109375" style="18" customWidth="1"/>
    <col min="768" max="768" width="8.28515625" style="18" customWidth="1"/>
    <col min="769" max="770" width="10.42578125" style="18" customWidth="1"/>
    <col min="771" max="771" width="8.28515625" style="18" customWidth="1"/>
    <col min="772" max="772" width="12.7109375" style="18" customWidth="1"/>
    <col min="773" max="773" width="12.42578125" style="18" customWidth="1"/>
    <col min="774" max="774" width="10" style="18" customWidth="1"/>
    <col min="775" max="775" width="11" style="18" customWidth="1"/>
    <col min="776" max="776" width="12.42578125" style="18" customWidth="1"/>
    <col min="777" max="777" width="8" style="18" customWidth="1"/>
    <col min="778" max="778" width="9.85546875" style="18" customWidth="1"/>
    <col min="779" max="779" width="8.5703125" style="18" customWidth="1"/>
    <col min="780" max="780" width="13.42578125" style="18" customWidth="1"/>
    <col min="781" max="781" width="21.140625" style="18" customWidth="1"/>
    <col min="782" max="782" width="12.85546875" style="18" customWidth="1"/>
    <col min="783" max="1003" width="9.140625" style="18"/>
    <col min="1004" max="1007" width="0" style="18" hidden="1" customWidth="1"/>
    <col min="1008" max="1008" width="5.140625" style="18" customWidth="1"/>
    <col min="1009" max="1009" width="12.42578125" style="18" customWidth="1"/>
    <col min="1010" max="1010" width="11" style="18" customWidth="1"/>
    <col min="1011" max="1011" width="12.42578125" style="18" customWidth="1"/>
    <col min="1012" max="1012" width="10" style="18" customWidth="1"/>
    <col min="1013" max="1013" width="8.140625" style="18" customWidth="1"/>
    <col min="1014" max="1014" width="14.7109375" style="18" customWidth="1"/>
    <col min="1015" max="1015" width="12.28515625" style="18" customWidth="1"/>
    <col min="1016" max="1016" width="6.140625" style="18" customWidth="1"/>
    <col min="1017" max="1017" width="13.42578125" style="18" customWidth="1"/>
    <col min="1018" max="1018" width="10.28515625" style="18" customWidth="1"/>
    <col min="1019" max="1019" width="11.42578125" style="18" customWidth="1"/>
    <col min="1020" max="1020" width="9.28515625" style="18" customWidth="1"/>
    <col min="1021" max="1021" width="12.140625" style="18" customWidth="1"/>
    <col min="1022" max="1022" width="9.28515625" style="18" customWidth="1"/>
    <col min="1023" max="1023" width="9.7109375" style="18" customWidth="1"/>
    <col min="1024" max="1024" width="8.28515625" style="18" customWidth="1"/>
    <col min="1025" max="1026" width="10.42578125" style="18" customWidth="1"/>
    <col min="1027" max="1027" width="8.28515625" style="18" customWidth="1"/>
    <col min="1028" max="1028" width="12.7109375" style="18" customWidth="1"/>
    <col min="1029" max="1029" width="12.42578125" style="18" customWidth="1"/>
    <col min="1030" max="1030" width="10" style="18" customWidth="1"/>
    <col min="1031" max="1031" width="11" style="18" customWidth="1"/>
    <col min="1032" max="1032" width="12.42578125" style="18" customWidth="1"/>
    <col min="1033" max="1033" width="8" style="18" customWidth="1"/>
    <col min="1034" max="1034" width="9.85546875" style="18" customWidth="1"/>
    <col min="1035" max="1035" width="8.5703125" style="18" customWidth="1"/>
    <col min="1036" max="1036" width="13.42578125" style="18" customWidth="1"/>
    <col min="1037" max="1037" width="21.140625" style="18" customWidth="1"/>
    <col min="1038" max="1038" width="12.85546875" style="18" customWidth="1"/>
    <col min="1039" max="1259" width="9.140625" style="18"/>
    <col min="1260" max="1263" width="0" style="18" hidden="1" customWidth="1"/>
    <col min="1264" max="1264" width="5.140625" style="18" customWidth="1"/>
    <col min="1265" max="1265" width="12.42578125" style="18" customWidth="1"/>
    <col min="1266" max="1266" width="11" style="18" customWidth="1"/>
    <col min="1267" max="1267" width="12.42578125" style="18" customWidth="1"/>
    <col min="1268" max="1268" width="10" style="18" customWidth="1"/>
    <col min="1269" max="1269" width="8.140625" style="18" customWidth="1"/>
    <col min="1270" max="1270" width="14.7109375" style="18" customWidth="1"/>
    <col min="1271" max="1271" width="12.28515625" style="18" customWidth="1"/>
    <col min="1272" max="1272" width="6.140625" style="18" customWidth="1"/>
    <col min="1273" max="1273" width="13.42578125" style="18" customWidth="1"/>
    <col min="1274" max="1274" width="10.28515625" style="18" customWidth="1"/>
    <col min="1275" max="1275" width="11.42578125" style="18" customWidth="1"/>
    <col min="1276" max="1276" width="9.28515625" style="18" customWidth="1"/>
    <col min="1277" max="1277" width="12.140625" style="18" customWidth="1"/>
    <col min="1278" max="1278" width="9.28515625" style="18" customWidth="1"/>
    <col min="1279" max="1279" width="9.7109375" style="18" customWidth="1"/>
    <col min="1280" max="1280" width="8.28515625" style="18" customWidth="1"/>
    <col min="1281" max="1282" width="10.42578125" style="18" customWidth="1"/>
    <col min="1283" max="1283" width="8.28515625" style="18" customWidth="1"/>
    <col min="1284" max="1284" width="12.7109375" style="18" customWidth="1"/>
    <col min="1285" max="1285" width="12.42578125" style="18" customWidth="1"/>
    <col min="1286" max="1286" width="10" style="18" customWidth="1"/>
    <col min="1287" max="1287" width="11" style="18" customWidth="1"/>
    <col min="1288" max="1288" width="12.42578125" style="18" customWidth="1"/>
    <col min="1289" max="1289" width="8" style="18" customWidth="1"/>
    <col min="1290" max="1290" width="9.85546875" style="18" customWidth="1"/>
    <col min="1291" max="1291" width="8.5703125" style="18" customWidth="1"/>
    <col min="1292" max="1292" width="13.42578125" style="18" customWidth="1"/>
    <col min="1293" max="1293" width="21.140625" style="18" customWidth="1"/>
    <col min="1294" max="1294" width="12.85546875" style="18" customWidth="1"/>
    <col min="1295" max="1515" width="9.140625" style="18"/>
    <col min="1516" max="1519" width="0" style="18" hidden="1" customWidth="1"/>
    <col min="1520" max="1520" width="5.140625" style="18" customWidth="1"/>
    <col min="1521" max="1521" width="12.42578125" style="18" customWidth="1"/>
    <col min="1522" max="1522" width="11" style="18" customWidth="1"/>
    <col min="1523" max="1523" width="12.42578125" style="18" customWidth="1"/>
    <col min="1524" max="1524" width="10" style="18" customWidth="1"/>
    <col min="1525" max="1525" width="8.140625" style="18" customWidth="1"/>
    <col min="1526" max="1526" width="14.7109375" style="18" customWidth="1"/>
    <col min="1527" max="1527" width="12.28515625" style="18" customWidth="1"/>
    <col min="1528" max="1528" width="6.140625" style="18" customWidth="1"/>
    <col min="1529" max="1529" width="13.42578125" style="18" customWidth="1"/>
    <col min="1530" max="1530" width="10.28515625" style="18" customWidth="1"/>
    <col min="1531" max="1531" width="11.42578125" style="18" customWidth="1"/>
    <col min="1532" max="1532" width="9.28515625" style="18" customWidth="1"/>
    <col min="1533" max="1533" width="12.140625" style="18" customWidth="1"/>
    <col min="1534" max="1534" width="9.28515625" style="18" customWidth="1"/>
    <col min="1535" max="1535" width="9.7109375" style="18" customWidth="1"/>
    <col min="1536" max="1536" width="8.28515625" style="18" customWidth="1"/>
    <col min="1537" max="1538" width="10.42578125" style="18" customWidth="1"/>
    <col min="1539" max="1539" width="8.28515625" style="18" customWidth="1"/>
    <col min="1540" max="1540" width="12.7109375" style="18" customWidth="1"/>
    <col min="1541" max="1541" width="12.42578125" style="18" customWidth="1"/>
    <col min="1542" max="1542" width="10" style="18" customWidth="1"/>
    <col min="1543" max="1543" width="11" style="18" customWidth="1"/>
    <col min="1544" max="1544" width="12.42578125" style="18" customWidth="1"/>
    <col min="1545" max="1545" width="8" style="18" customWidth="1"/>
    <col min="1546" max="1546" width="9.85546875" style="18" customWidth="1"/>
    <col min="1547" max="1547" width="8.5703125" style="18" customWidth="1"/>
    <col min="1548" max="1548" width="13.42578125" style="18" customWidth="1"/>
    <col min="1549" max="1549" width="21.140625" style="18" customWidth="1"/>
    <col min="1550" max="1550" width="12.85546875" style="18" customWidth="1"/>
    <col min="1551" max="1771" width="9.140625" style="18"/>
    <col min="1772" max="1775" width="0" style="18" hidden="1" customWidth="1"/>
    <col min="1776" max="1776" width="5.140625" style="18" customWidth="1"/>
    <col min="1777" max="1777" width="12.42578125" style="18" customWidth="1"/>
    <col min="1778" max="1778" width="11" style="18" customWidth="1"/>
    <col min="1779" max="1779" width="12.42578125" style="18" customWidth="1"/>
    <col min="1780" max="1780" width="10" style="18" customWidth="1"/>
    <col min="1781" max="1781" width="8.140625" style="18" customWidth="1"/>
    <col min="1782" max="1782" width="14.7109375" style="18" customWidth="1"/>
    <col min="1783" max="1783" width="12.28515625" style="18" customWidth="1"/>
    <col min="1784" max="1784" width="6.140625" style="18" customWidth="1"/>
    <col min="1785" max="1785" width="13.42578125" style="18" customWidth="1"/>
    <col min="1786" max="1786" width="10.28515625" style="18" customWidth="1"/>
    <col min="1787" max="1787" width="11.42578125" style="18" customWidth="1"/>
    <col min="1788" max="1788" width="9.28515625" style="18" customWidth="1"/>
    <col min="1789" max="1789" width="12.140625" style="18" customWidth="1"/>
    <col min="1790" max="1790" width="9.28515625" style="18" customWidth="1"/>
    <col min="1791" max="1791" width="9.7109375" style="18" customWidth="1"/>
    <col min="1792" max="1792" width="8.28515625" style="18" customWidth="1"/>
    <col min="1793" max="1794" width="10.42578125" style="18" customWidth="1"/>
    <col min="1795" max="1795" width="8.28515625" style="18" customWidth="1"/>
    <col min="1796" max="1796" width="12.7109375" style="18" customWidth="1"/>
    <col min="1797" max="1797" width="12.42578125" style="18" customWidth="1"/>
    <col min="1798" max="1798" width="10" style="18" customWidth="1"/>
    <col min="1799" max="1799" width="11" style="18" customWidth="1"/>
    <col min="1800" max="1800" width="12.42578125" style="18" customWidth="1"/>
    <col min="1801" max="1801" width="8" style="18" customWidth="1"/>
    <col min="1802" max="1802" width="9.85546875" style="18" customWidth="1"/>
    <col min="1803" max="1803" width="8.5703125" style="18" customWidth="1"/>
    <col min="1804" max="1804" width="13.42578125" style="18" customWidth="1"/>
    <col min="1805" max="1805" width="21.140625" style="18" customWidth="1"/>
    <col min="1806" max="1806" width="12.85546875" style="18" customWidth="1"/>
    <col min="1807" max="2027" width="9.140625" style="18"/>
    <col min="2028" max="2031" width="0" style="18" hidden="1" customWidth="1"/>
    <col min="2032" max="2032" width="5.140625" style="18" customWidth="1"/>
    <col min="2033" max="2033" width="12.42578125" style="18" customWidth="1"/>
    <col min="2034" max="2034" width="11" style="18" customWidth="1"/>
    <col min="2035" max="2035" width="12.42578125" style="18" customWidth="1"/>
    <col min="2036" max="2036" width="10" style="18" customWidth="1"/>
    <col min="2037" max="2037" width="8.140625" style="18" customWidth="1"/>
    <col min="2038" max="2038" width="14.7109375" style="18" customWidth="1"/>
    <col min="2039" max="2039" width="12.28515625" style="18" customWidth="1"/>
    <col min="2040" max="2040" width="6.140625" style="18" customWidth="1"/>
    <col min="2041" max="2041" width="13.42578125" style="18" customWidth="1"/>
    <col min="2042" max="2042" width="10.28515625" style="18" customWidth="1"/>
    <col min="2043" max="2043" width="11.42578125" style="18" customWidth="1"/>
    <col min="2044" max="2044" width="9.28515625" style="18" customWidth="1"/>
    <col min="2045" max="2045" width="12.140625" style="18" customWidth="1"/>
    <col min="2046" max="2046" width="9.28515625" style="18" customWidth="1"/>
    <col min="2047" max="2047" width="9.7109375" style="18" customWidth="1"/>
    <col min="2048" max="2048" width="8.28515625" style="18" customWidth="1"/>
    <col min="2049" max="2050" width="10.42578125" style="18" customWidth="1"/>
    <col min="2051" max="2051" width="8.28515625" style="18" customWidth="1"/>
    <col min="2052" max="2052" width="12.7109375" style="18" customWidth="1"/>
    <col min="2053" max="2053" width="12.42578125" style="18" customWidth="1"/>
    <col min="2054" max="2054" width="10" style="18" customWidth="1"/>
    <col min="2055" max="2055" width="11" style="18" customWidth="1"/>
    <col min="2056" max="2056" width="12.42578125" style="18" customWidth="1"/>
    <col min="2057" max="2057" width="8" style="18" customWidth="1"/>
    <col min="2058" max="2058" width="9.85546875" style="18" customWidth="1"/>
    <col min="2059" max="2059" width="8.5703125" style="18" customWidth="1"/>
    <col min="2060" max="2060" width="13.42578125" style="18" customWidth="1"/>
    <col min="2061" max="2061" width="21.140625" style="18" customWidth="1"/>
    <col min="2062" max="2062" width="12.85546875" style="18" customWidth="1"/>
    <col min="2063" max="2283" width="9.140625" style="18"/>
    <col min="2284" max="2287" width="0" style="18" hidden="1" customWidth="1"/>
    <col min="2288" max="2288" width="5.140625" style="18" customWidth="1"/>
    <col min="2289" max="2289" width="12.42578125" style="18" customWidth="1"/>
    <col min="2290" max="2290" width="11" style="18" customWidth="1"/>
    <col min="2291" max="2291" width="12.42578125" style="18" customWidth="1"/>
    <col min="2292" max="2292" width="10" style="18" customWidth="1"/>
    <col min="2293" max="2293" width="8.140625" style="18" customWidth="1"/>
    <col min="2294" max="2294" width="14.7109375" style="18" customWidth="1"/>
    <col min="2295" max="2295" width="12.28515625" style="18" customWidth="1"/>
    <col min="2296" max="2296" width="6.140625" style="18" customWidth="1"/>
    <col min="2297" max="2297" width="13.42578125" style="18" customWidth="1"/>
    <col min="2298" max="2298" width="10.28515625" style="18" customWidth="1"/>
    <col min="2299" max="2299" width="11.42578125" style="18" customWidth="1"/>
    <col min="2300" max="2300" width="9.28515625" style="18" customWidth="1"/>
    <col min="2301" max="2301" width="12.140625" style="18" customWidth="1"/>
    <col min="2302" max="2302" width="9.28515625" style="18" customWidth="1"/>
    <col min="2303" max="2303" width="9.7109375" style="18" customWidth="1"/>
    <col min="2304" max="2304" width="8.28515625" style="18" customWidth="1"/>
    <col min="2305" max="2306" width="10.42578125" style="18" customWidth="1"/>
    <col min="2307" max="2307" width="8.28515625" style="18" customWidth="1"/>
    <col min="2308" max="2308" width="12.7109375" style="18" customWidth="1"/>
    <col min="2309" max="2309" width="12.42578125" style="18" customWidth="1"/>
    <col min="2310" max="2310" width="10" style="18" customWidth="1"/>
    <col min="2311" max="2311" width="11" style="18" customWidth="1"/>
    <col min="2312" max="2312" width="12.42578125" style="18" customWidth="1"/>
    <col min="2313" max="2313" width="8" style="18" customWidth="1"/>
    <col min="2314" max="2314" width="9.85546875" style="18" customWidth="1"/>
    <col min="2315" max="2315" width="8.5703125" style="18" customWidth="1"/>
    <col min="2316" max="2316" width="13.42578125" style="18" customWidth="1"/>
    <col min="2317" max="2317" width="21.140625" style="18" customWidth="1"/>
    <col min="2318" max="2318" width="12.85546875" style="18" customWidth="1"/>
    <col min="2319" max="2539" width="9.140625" style="18"/>
    <col min="2540" max="2543" width="0" style="18" hidden="1" customWidth="1"/>
    <col min="2544" max="2544" width="5.140625" style="18" customWidth="1"/>
    <col min="2545" max="2545" width="12.42578125" style="18" customWidth="1"/>
    <col min="2546" max="2546" width="11" style="18" customWidth="1"/>
    <col min="2547" max="2547" width="12.42578125" style="18" customWidth="1"/>
    <col min="2548" max="2548" width="10" style="18" customWidth="1"/>
    <col min="2549" max="2549" width="8.140625" style="18" customWidth="1"/>
    <col min="2550" max="2550" width="14.7109375" style="18" customWidth="1"/>
    <col min="2551" max="2551" width="12.28515625" style="18" customWidth="1"/>
    <col min="2552" max="2552" width="6.140625" style="18" customWidth="1"/>
    <col min="2553" max="2553" width="13.42578125" style="18" customWidth="1"/>
    <col min="2554" max="2554" width="10.28515625" style="18" customWidth="1"/>
    <col min="2555" max="2555" width="11.42578125" style="18" customWidth="1"/>
    <col min="2556" max="2556" width="9.28515625" style="18" customWidth="1"/>
    <col min="2557" max="2557" width="12.140625" style="18" customWidth="1"/>
    <col min="2558" max="2558" width="9.28515625" style="18" customWidth="1"/>
    <col min="2559" max="2559" width="9.7109375" style="18" customWidth="1"/>
    <col min="2560" max="2560" width="8.28515625" style="18" customWidth="1"/>
    <col min="2561" max="2562" width="10.42578125" style="18" customWidth="1"/>
    <col min="2563" max="2563" width="8.28515625" style="18" customWidth="1"/>
    <col min="2564" max="2564" width="12.7109375" style="18" customWidth="1"/>
    <col min="2565" max="2565" width="12.42578125" style="18" customWidth="1"/>
    <col min="2566" max="2566" width="10" style="18" customWidth="1"/>
    <col min="2567" max="2567" width="11" style="18" customWidth="1"/>
    <col min="2568" max="2568" width="12.42578125" style="18" customWidth="1"/>
    <col min="2569" max="2569" width="8" style="18" customWidth="1"/>
    <col min="2570" max="2570" width="9.85546875" style="18" customWidth="1"/>
    <col min="2571" max="2571" width="8.5703125" style="18" customWidth="1"/>
    <col min="2572" max="2572" width="13.42578125" style="18" customWidth="1"/>
    <col min="2573" max="2573" width="21.140625" style="18" customWidth="1"/>
    <col min="2574" max="2574" width="12.85546875" style="18" customWidth="1"/>
    <col min="2575" max="2795" width="9.140625" style="18"/>
    <col min="2796" max="2799" width="0" style="18" hidden="1" customWidth="1"/>
    <col min="2800" max="2800" width="5.140625" style="18" customWidth="1"/>
    <col min="2801" max="2801" width="12.42578125" style="18" customWidth="1"/>
    <col min="2802" max="2802" width="11" style="18" customWidth="1"/>
    <col min="2803" max="2803" width="12.42578125" style="18" customWidth="1"/>
    <col min="2804" max="2804" width="10" style="18" customWidth="1"/>
    <col min="2805" max="2805" width="8.140625" style="18" customWidth="1"/>
    <col min="2806" max="2806" width="14.7109375" style="18" customWidth="1"/>
    <col min="2807" max="2807" width="12.28515625" style="18" customWidth="1"/>
    <col min="2808" max="2808" width="6.140625" style="18" customWidth="1"/>
    <col min="2809" max="2809" width="13.42578125" style="18" customWidth="1"/>
    <col min="2810" max="2810" width="10.28515625" style="18" customWidth="1"/>
    <col min="2811" max="2811" width="11.42578125" style="18" customWidth="1"/>
    <col min="2812" max="2812" width="9.28515625" style="18" customWidth="1"/>
    <col min="2813" max="2813" width="12.140625" style="18" customWidth="1"/>
    <col min="2814" max="2814" width="9.28515625" style="18" customWidth="1"/>
    <col min="2815" max="2815" width="9.7109375" style="18" customWidth="1"/>
    <col min="2816" max="2816" width="8.28515625" style="18" customWidth="1"/>
    <col min="2817" max="2818" width="10.42578125" style="18" customWidth="1"/>
    <col min="2819" max="2819" width="8.28515625" style="18" customWidth="1"/>
    <col min="2820" max="2820" width="12.7109375" style="18" customWidth="1"/>
    <col min="2821" max="2821" width="12.42578125" style="18" customWidth="1"/>
    <col min="2822" max="2822" width="10" style="18" customWidth="1"/>
    <col min="2823" max="2823" width="11" style="18" customWidth="1"/>
    <col min="2824" max="2824" width="12.42578125" style="18" customWidth="1"/>
    <col min="2825" max="2825" width="8" style="18" customWidth="1"/>
    <col min="2826" max="2826" width="9.85546875" style="18" customWidth="1"/>
    <col min="2827" max="2827" width="8.5703125" style="18" customWidth="1"/>
    <col min="2828" max="2828" width="13.42578125" style="18" customWidth="1"/>
    <col min="2829" max="2829" width="21.140625" style="18" customWidth="1"/>
    <col min="2830" max="2830" width="12.85546875" style="18" customWidth="1"/>
    <col min="2831" max="3051" width="9.140625" style="18"/>
    <col min="3052" max="3055" width="0" style="18" hidden="1" customWidth="1"/>
    <col min="3056" max="3056" width="5.140625" style="18" customWidth="1"/>
    <col min="3057" max="3057" width="12.42578125" style="18" customWidth="1"/>
    <col min="3058" max="3058" width="11" style="18" customWidth="1"/>
    <col min="3059" max="3059" width="12.42578125" style="18" customWidth="1"/>
    <col min="3060" max="3060" width="10" style="18" customWidth="1"/>
    <col min="3061" max="3061" width="8.140625" style="18" customWidth="1"/>
    <col min="3062" max="3062" width="14.7109375" style="18" customWidth="1"/>
    <col min="3063" max="3063" width="12.28515625" style="18" customWidth="1"/>
    <col min="3064" max="3064" width="6.140625" style="18" customWidth="1"/>
    <col min="3065" max="3065" width="13.42578125" style="18" customWidth="1"/>
    <col min="3066" max="3066" width="10.28515625" style="18" customWidth="1"/>
    <col min="3067" max="3067" width="11.42578125" style="18" customWidth="1"/>
    <col min="3068" max="3068" width="9.28515625" style="18" customWidth="1"/>
    <col min="3069" max="3069" width="12.140625" style="18" customWidth="1"/>
    <col min="3070" max="3070" width="9.28515625" style="18" customWidth="1"/>
    <col min="3071" max="3071" width="9.7109375" style="18" customWidth="1"/>
    <col min="3072" max="3072" width="8.28515625" style="18" customWidth="1"/>
    <col min="3073" max="3074" width="10.42578125" style="18" customWidth="1"/>
    <col min="3075" max="3075" width="8.28515625" style="18" customWidth="1"/>
    <col min="3076" max="3076" width="12.7109375" style="18" customWidth="1"/>
    <col min="3077" max="3077" width="12.42578125" style="18" customWidth="1"/>
    <col min="3078" max="3078" width="10" style="18" customWidth="1"/>
    <col min="3079" max="3079" width="11" style="18" customWidth="1"/>
    <col min="3080" max="3080" width="12.42578125" style="18" customWidth="1"/>
    <col min="3081" max="3081" width="8" style="18" customWidth="1"/>
    <col min="3082" max="3082" width="9.85546875" style="18" customWidth="1"/>
    <col min="3083" max="3083" width="8.5703125" style="18" customWidth="1"/>
    <col min="3084" max="3084" width="13.42578125" style="18" customWidth="1"/>
    <col min="3085" max="3085" width="21.140625" style="18" customWidth="1"/>
    <col min="3086" max="3086" width="12.85546875" style="18" customWidth="1"/>
    <col min="3087" max="3307" width="9.140625" style="18"/>
    <col min="3308" max="3311" width="0" style="18" hidden="1" customWidth="1"/>
    <col min="3312" max="3312" width="5.140625" style="18" customWidth="1"/>
    <col min="3313" max="3313" width="12.42578125" style="18" customWidth="1"/>
    <col min="3314" max="3314" width="11" style="18" customWidth="1"/>
    <col min="3315" max="3315" width="12.42578125" style="18" customWidth="1"/>
    <col min="3316" max="3316" width="10" style="18" customWidth="1"/>
    <col min="3317" max="3317" width="8.140625" style="18" customWidth="1"/>
    <col min="3318" max="3318" width="14.7109375" style="18" customWidth="1"/>
    <col min="3319" max="3319" width="12.28515625" style="18" customWidth="1"/>
    <col min="3320" max="3320" width="6.140625" style="18" customWidth="1"/>
    <col min="3321" max="3321" width="13.42578125" style="18" customWidth="1"/>
    <col min="3322" max="3322" width="10.28515625" style="18" customWidth="1"/>
    <col min="3323" max="3323" width="11.42578125" style="18" customWidth="1"/>
    <col min="3324" max="3324" width="9.28515625" style="18" customWidth="1"/>
    <col min="3325" max="3325" width="12.140625" style="18" customWidth="1"/>
    <col min="3326" max="3326" width="9.28515625" style="18" customWidth="1"/>
    <col min="3327" max="3327" width="9.7109375" style="18" customWidth="1"/>
    <col min="3328" max="3328" width="8.28515625" style="18" customWidth="1"/>
    <col min="3329" max="3330" width="10.42578125" style="18" customWidth="1"/>
    <col min="3331" max="3331" width="8.28515625" style="18" customWidth="1"/>
    <col min="3332" max="3332" width="12.7109375" style="18" customWidth="1"/>
    <col min="3333" max="3333" width="12.42578125" style="18" customWidth="1"/>
    <col min="3334" max="3334" width="10" style="18" customWidth="1"/>
    <col min="3335" max="3335" width="11" style="18" customWidth="1"/>
    <col min="3336" max="3336" width="12.42578125" style="18" customWidth="1"/>
    <col min="3337" max="3337" width="8" style="18" customWidth="1"/>
    <col min="3338" max="3338" width="9.85546875" style="18" customWidth="1"/>
    <col min="3339" max="3339" width="8.5703125" style="18" customWidth="1"/>
    <col min="3340" max="3340" width="13.42578125" style="18" customWidth="1"/>
    <col min="3341" max="3341" width="21.140625" style="18" customWidth="1"/>
    <col min="3342" max="3342" width="12.85546875" style="18" customWidth="1"/>
    <col min="3343" max="3563" width="9.140625" style="18"/>
    <col min="3564" max="3567" width="0" style="18" hidden="1" customWidth="1"/>
    <col min="3568" max="3568" width="5.140625" style="18" customWidth="1"/>
    <col min="3569" max="3569" width="12.42578125" style="18" customWidth="1"/>
    <col min="3570" max="3570" width="11" style="18" customWidth="1"/>
    <col min="3571" max="3571" width="12.42578125" style="18" customWidth="1"/>
    <col min="3572" max="3572" width="10" style="18" customWidth="1"/>
    <col min="3573" max="3573" width="8.140625" style="18" customWidth="1"/>
    <col min="3574" max="3574" width="14.7109375" style="18" customWidth="1"/>
    <col min="3575" max="3575" width="12.28515625" style="18" customWidth="1"/>
    <col min="3576" max="3576" width="6.140625" style="18" customWidth="1"/>
    <col min="3577" max="3577" width="13.42578125" style="18" customWidth="1"/>
    <col min="3578" max="3578" width="10.28515625" style="18" customWidth="1"/>
    <col min="3579" max="3579" width="11.42578125" style="18" customWidth="1"/>
    <col min="3580" max="3580" width="9.28515625" style="18" customWidth="1"/>
    <col min="3581" max="3581" width="12.140625" style="18" customWidth="1"/>
    <col min="3582" max="3582" width="9.28515625" style="18" customWidth="1"/>
    <col min="3583" max="3583" width="9.7109375" style="18" customWidth="1"/>
    <col min="3584" max="3584" width="8.28515625" style="18" customWidth="1"/>
    <col min="3585" max="3586" width="10.42578125" style="18" customWidth="1"/>
    <col min="3587" max="3587" width="8.28515625" style="18" customWidth="1"/>
    <col min="3588" max="3588" width="12.7109375" style="18" customWidth="1"/>
    <col min="3589" max="3589" width="12.42578125" style="18" customWidth="1"/>
    <col min="3590" max="3590" width="10" style="18" customWidth="1"/>
    <col min="3591" max="3591" width="11" style="18" customWidth="1"/>
    <col min="3592" max="3592" width="12.42578125" style="18" customWidth="1"/>
    <col min="3593" max="3593" width="8" style="18" customWidth="1"/>
    <col min="3594" max="3594" width="9.85546875" style="18" customWidth="1"/>
    <col min="3595" max="3595" width="8.5703125" style="18" customWidth="1"/>
    <col min="3596" max="3596" width="13.42578125" style="18" customWidth="1"/>
    <col min="3597" max="3597" width="21.140625" style="18" customWidth="1"/>
    <col min="3598" max="3598" width="12.85546875" style="18" customWidth="1"/>
    <col min="3599" max="3819" width="9.140625" style="18"/>
    <col min="3820" max="3823" width="0" style="18" hidden="1" customWidth="1"/>
    <col min="3824" max="3824" width="5.140625" style="18" customWidth="1"/>
    <col min="3825" max="3825" width="12.42578125" style="18" customWidth="1"/>
    <col min="3826" max="3826" width="11" style="18" customWidth="1"/>
    <col min="3827" max="3827" width="12.42578125" style="18" customWidth="1"/>
    <col min="3828" max="3828" width="10" style="18" customWidth="1"/>
    <col min="3829" max="3829" width="8.140625" style="18" customWidth="1"/>
    <col min="3830" max="3830" width="14.7109375" style="18" customWidth="1"/>
    <col min="3831" max="3831" width="12.28515625" style="18" customWidth="1"/>
    <col min="3832" max="3832" width="6.140625" style="18" customWidth="1"/>
    <col min="3833" max="3833" width="13.42578125" style="18" customWidth="1"/>
    <col min="3834" max="3834" width="10.28515625" style="18" customWidth="1"/>
    <col min="3835" max="3835" width="11.42578125" style="18" customWidth="1"/>
    <col min="3836" max="3836" width="9.28515625" style="18" customWidth="1"/>
    <col min="3837" max="3837" width="12.140625" style="18" customWidth="1"/>
    <col min="3838" max="3838" width="9.28515625" style="18" customWidth="1"/>
    <col min="3839" max="3839" width="9.7109375" style="18" customWidth="1"/>
    <col min="3840" max="3840" width="8.28515625" style="18" customWidth="1"/>
    <col min="3841" max="3842" width="10.42578125" style="18" customWidth="1"/>
    <col min="3843" max="3843" width="8.28515625" style="18" customWidth="1"/>
    <col min="3844" max="3844" width="12.7109375" style="18" customWidth="1"/>
    <col min="3845" max="3845" width="12.42578125" style="18" customWidth="1"/>
    <col min="3846" max="3846" width="10" style="18" customWidth="1"/>
    <col min="3847" max="3847" width="11" style="18" customWidth="1"/>
    <col min="3848" max="3848" width="12.42578125" style="18" customWidth="1"/>
    <col min="3849" max="3849" width="8" style="18" customWidth="1"/>
    <col min="3850" max="3850" width="9.85546875" style="18" customWidth="1"/>
    <col min="3851" max="3851" width="8.5703125" style="18" customWidth="1"/>
    <col min="3852" max="3852" width="13.42578125" style="18" customWidth="1"/>
    <col min="3853" max="3853" width="21.140625" style="18" customWidth="1"/>
    <col min="3854" max="3854" width="12.85546875" style="18" customWidth="1"/>
    <col min="3855" max="4075" width="9.140625" style="18"/>
    <col min="4076" max="4079" width="0" style="18" hidden="1" customWidth="1"/>
    <col min="4080" max="4080" width="5.140625" style="18" customWidth="1"/>
    <col min="4081" max="4081" width="12.42578125" style="18" customWidth="1"/>
    <col min="4082" max="4082" width="11" style="18" customWidth="1"/>
    <col min="4083" max="4083" width="12.42578125" style="18" customWidth="1"/>
    <col min="4084" max="4084" width="10" style="18" customWidth="1"/>
    <col min="4085" max="4085" width="8.140625" style="18" customWidth="1"/>
    <col min="4086" max="4086" width="14.7109375" style="18" customWidth="1"/>
    <col min="4087" max="4087" width="12.28515625" style="18" customWidth="1"/>
    <col min="4088" max="4088" width="6.140625" style="18" customWidth="1"/>
    <col min="4089" max="4089" width="13.42578125" style="18" customWidth="1"/>
    <col min="4090" max="4090" width="10.28515625" style="18" customWidth="1"/>
    <col min="4091" max="4091" width="11.42578125" style="18" customWidth="1"/>
    <col min="4092" max="4092" width="9.28515625" style="18" customWidth="1"/>
    <col min="4093" max="4093" width="12.140625" style="18" customWidth="1"/>
    <col min="4094" max="4094" width="9.28515625" style="18" customWidth="1"/>
    <col min="4095" max="4095" width="9.7109375" style="18" customWidth="1"/>
    <col min="4096" max="4096" width="8.28515625" style="18" customWidth="1"/>
    <col min="4097" max="4098" width="10.42578125" style="18" customWidth="1"/>
    <col min="4099" max="4099" width="8.28515625" style="18" customWidth="1"/>
    <col min="4100" max="4100" width="12.7109375" style="18" customWidth="1"/>
    <col min="4101" max="4101" width="12.42578125" style="18" customWidth="1"/>
    <col min="4102" max="4102" width="10" style="18" customWidth="1"/>
    <col min="4103" max="4103" width="11" style="18" customWidth="1"/>
    <col min="4104" max="4104" width="12.42578125" style="18" customWidth="1"/>
    <col min="4105" max="4105" width="8" style="18" customWidth="1"/>
    <col min="4106" max="4106" width="9.85546875" style="18" customWidth="1"/>
    <col min="4107" max="4107" width="8.5703125" style="18" customWidth="1"/>
    <col min="4108" max="4108" width="13.42578125" style="18" customWidth="1"/>
    <col min="4109" max="4109" width="21.140625" style="18" customWidth="1"/>
    <col min="4110" max="4110" width="12.85546875" style="18" customWidth="1"/>
    <col min="4111" max="4331" width="9.140625" style="18"/>
    <col min="4332" max="4335" width="0" style="18" hidden="1" customWidth="1"/>
    <col min="4336" max="4336" width="5.140625" style="18" customWidth="1"/>
    <col min="4337" max="4337" width="12.42578125" style="18" customWidth="1"/>
    <col min="4338" max="4338" width="11" style="18" customWidth="1"/>
    <col min="4339" max="4339" width="12.42578125" style="18" customWidth="1"/>
    <col min="4340" max="4340" width="10" style="18" customWidth="1"/>
    <col min="4341" max="4341" width="8.140625" style="18" customWidth="1"/>
    <col min="4342" max="4342" width="14.7109375" style="18" customWidth="1"/>
    <col min="4343" max="4343" width="12.28515625" style="18" customWidth="1"/>
    <col min="4344" max="4344" width="6.140625" style="18" customWidth="1"/>
    <col min="4345" max="4345" width="13.42578125" style="18" customWidth="1"/>
    <col min="4346" max="4346" width="10.28515625" style="18" customWidth="1"/>
    <col min="4347" max="4347" width="11.42578125" style="18" customWidth="1"/>
    <col min="4348" max="4348" width="9.28515625" style="18" customWidth="1"/>
    <col min="4349" max="4349" width="12.140625" style="18" customWidth="1"/>
    <col min="4350" max="4350" width="9.28515625" style="18" customWidth="1"/>
    <col min="4351" max="4351" width="9.7109375" style="18" customWidth="1"/>
    <col min="4352" max="4352" width="8.28515625" style="18" customWidth="1"/>
    <col min="4353" max="4354" width="10.42578125" style="18" customWidth="1"/>
    <col min="4355" max="4355" width="8.28515625" style="18" customWidth="1"/>
    <col min="4356" max="4356" width="12.7109375" style="18" customWidth="1"/>
    <col min="4357" max="4357" width="12.42578125" style="18" customWidth="1"/>
    <col min="4358" max="4358" width="10" style="18" customWidth="1"/>
    <col min="4359" max="4359" width="11" style="18" customWidth="1"/>
    <col min="4360" max="4360" width="12.42578125" style="18" customWidth="1"/>
    <col min="4361" max="4361" width="8" style="18" customWidth="1"/>
    <col min="4362" max="4362" width="9.85546875" style="18" customWidth="1"/>
    <col min="4363" max="4363" width="8.5703125" style="18" customWidth="1"/>
    <col min="4364" max="4364" width="13.42578125" style="18" customWidth="1"/>
    <col min="4365" max="4365" width="21.140625" style="18" customWidth="1"/>
    <col min="4366" max="4366" width="12.85546875" style="18" customWidth="1"/>
    <col min="4367" max="4587" width="9.140625" style="18"/>
    <col min="4588" max="4591" width="0" style="18" hidden="1" customWidth="1"/>
    <col min="4592" max="4592" width="5.140625" style="18" customWidth="1"/>
    <col min="4593" max="4593" width="12.42578125" style="18" customWidth="1"/>
    <col min="4594" max="4594" width="11" style="18" customWidth="1"/>
    <col min="4595" max="4595" width="12.42578125" style="18" customWidth="1"/>
    <col min="4596" max="4596" width="10" style="18" customWidth="1"/>
    <col min="4597" max="4597" width="8.140625" style="18" customWidth="1"/>
    <col min="4598" max="4598" width="14.7109375" style="18" customWidth="1"/>
    <col min="4599" max="4599" width="12.28515625" style="18" customWidth="1"/>
    <col min="4600" max="4600" width="6.140625" style="18" customWidth="1"/>
    <col min="4601" max="4601" width="13.42578125" style="18" customWidth="1"/>
    <col min="4602" max="4602" width="10.28515625" style="18" customWidth="1"/>
    <col min="4603" max="4603" width="11.42578125" style="18" customWidth="1"/>
    <col min="4604" max="4604" width="9.28515625" style="18" customWidth="1"/>
    <col min="4605" max="4605" width="12.140625" style="18" customWidth="1"/>
    <col min="4606" max="4606" width="9.28515625" style="18" customWidth="1"/>
    <col min="4607" max="4607" width="9.7109375" style="18" customWidth="1"/>
    <col min="4608" max="4608" width="8.28515625" style="18" customWidth="1"/>
    <col min="4609" max="4610" width="10.42578125" style="18" customWidth="1"/>
    <col min="4611" max="4611" width="8.28515625" style="18" customWidth="1"/>
    <col min="4612" max="4612" width="12.7109375" style="18" customWidth="1"/>
    <col min="4613" max="4613" width="12.42578125" style="18" customWidth="1"/>
    <col min="4614" max="4614" width="10" style="18" customWidth="1"/>
    <col min="4615" max="4615" width="11" style="18" customWidth="1"/>
    <col min="4616" max="4616" width="12.42578125" style="18" customWidth="1"/>
    <col min="4617" max="4617" width="8" style="18" customWidth="1"/>
    <col min="4618" max="4618" width="9.85546875" style="18" customWidth="1"/>
    <col min="4619" max="4619" width="8.5703125" style="18" customWidth="1"/>
    <col min="4620" max="4620" width="13.42578125" style="18" customWidth="1"/>
    <col min="4621" max="4621" width="21.140625" style="18" customWidth="1"/>
    <col min="4622" max="4622" width="12.85546875" style="18" customWidth="1"/>
    <col min="4623" max="4843" width="9.140625" style="18"/>
    <col min="4844" max="4847" width="0" style="18" hidden="1" customWidth="1"/>
    <col min="4848" max="4848" width="5.140625" style="18" customWidth="1"/>
    <col min="4849" max="4849" width="12.42578125" style="18" customWidth="1"/>
    <col min="4850" max="4850" width="11" style="18" customWidth="1"/>
    <col min="4851" max="4851" width="12.42578125" style="18" customWidth="1"/>
    <col min="4852" max="4852" width="10" style="18" customWidth="1"/>
    <col min="4853" max="4853" width="8.140625" style="18" customWidth="1"/>
    <col min="4854" max="4854" width="14.7109375" style="18" customWidth="1"/>
    <col min="4855" max="4855" width="12.28515625" style="18" customWidth="1"/>
    <col min="4856" max="4856" width="6.140625" style="18" customWidth="1"/>
    <col min="4857" max="4857" width="13.42578125" style="18" customWidth="1"/>
    <col min="4858" max="4858" width="10.28515625" style="18" customWidth="1"/>
    <col min="4859" max="4859" width="11.42578125" style="18" customWidth="1"/>
    <col min="4860" max="4860" width="9.28515625" style="18" customWidth="1"/>
    <col min="4861" max="4861" width="12.140625" style="18" customWidth="1"/>
    <col min="4862" max="4862" width="9.28515625" style="18" customWidth="1"/>
    <col min="4863" max="4863" width="9.7109375" style="18" customWidth="1"/>
    <col min="4864" max="4864" width="8.28515625" style="18" customWidth="1"/>
    <col min="4865" max="4866" width="10.42578125" style="18" customWidth="1"/>
    <col min="4867" max="4867" width="8.28515625" style="18" customWidth="1"/>
    <col min="4868" max="4868" width="12.7109375" style="18" customWidth="1"/>
    <col min="4869" max="4869" width="12.42578125" style="18" customWidth="1"/>
    <col min="4870" max="4870" width="10" style="18" customWidth="1"/>
    <col min="4871" max="4871" width="11" style="18" customWidth="1"/>
    <col min="4872" max="4872" width="12.42578125" style="18" customWidth="1"/>
    <col min="4873" max="4873" width="8" style="18" customWidth="1"/>
    <col min="4874" max="4874" width="9.85546875" style="18" customWidth="1"/>
    <col min="4875" max="4875" width="8.5703125" style="18" customWidth="1"/>
    <col min="4876" max="4876" width="13.42578125" style="18" customWidth="1"/>
    <col min="4877" max="4877" width="21.140625" style="18" customWidth="1"/>
    <col min="4878" max="4878" width="12.85546875" style="18" customWidth="1"/>
    <col min="4879" max="5099" width="9.140625" style="18"/>
    <col min="5100" max="5103" width="0" style="18" hidden="1" customWidth="1"/>
    <col min="5104" max="5104" width="5.140625" style="18" customWidth="1"/>
    <col min="5105" max="5105" width="12.42578125" style="18" customWidth="1"/>
    <col min="5106" max="5106" width="11" style="18" customWidth="1"/>
    <col min="5107" max="5107" width="12.42578125" style="18" customWidth="1"/>
    <col min="5108" max="5108" width="10" style="18" customWidth="1"/>
    <col min="5109" max="5109" width="8.140625" style="18" customWidth="1"/>
    <col min="5110" max="5110" width="14.7109375" style="18" customWidth="1"/>
    <col min="5111" max="5111" width="12.28515625" style="18" customWidth="1"/>
    <col min="5112" max="5112" width="6.140625" style="18" customWidth="1"/>
    <col min="5113" max="5113" width="13.42578125" style="18" customWidth="1"/>
    <col min="5114" max="5114" width="10.28515625" style="18" customWidth="1"/>
    <col min="5115" max="5115" width="11.42578125" style="18" customWidth="1"/>
    <col min="5116" max="5116" width="9.28515625" style="18" customWidth="1"/>
    <col min="5117" max="5117" width="12.140625" style="18" customWidth="1"/>
    <col min="5118" max="5118" width="9.28515625" style="18" customWidth="1"/>
    <col min="5119" max="5119" width="9.7109375" style="18" customWidth="1"/>
    <col min="5120" max="5120" width="8.28515625" style="18" customWidth="1"/>
    <col min="5121" max="5122" width="10.42578125" style="18" customWidth="1"/>
    <col min="5123" max="5123" width="8.28515625" style="18" customWidth="1"/>
    <col min="5124" max="5124" width="12.7109375" style="18" customWidth="1"/>
    <col min="5125" max="5125" width="12.42578125" style="18" customWidth="1"/>
    <col min="5126" max="5126" width="10" style="18" customWidth="1"/>
    <col min="5127" max="5127" width="11" style="18" customWidth="1"/>
    <col min="5128" max="5128" width="12.42578125" style="18" customWidth="1"/>
    <col min="5129" max="5129" width="8" style="18" customWidth="1"/>
    <col min="5130" max="5130" width="9.85546875" style="18" customWidth="1"/>
    <col min="5131" max="5131" width="8.5703125" style="18" customWidth="1"/>
    <col min="5132" max="5132" width="13.42578125" style="18" customWidth="1"/>
    <col min="5133" max="5133" width="21.140625" style="18" customWidth="1"/>
    <col min="5134" max="5134" width="12.85546875" style="18" customWidth="1"/>
    <col min="5135" max="5355" width="9.140625" style="18"/>
    <col min="5356" max="5359" width="0" style="18" hidden="1" customWidth="1"/>
    <col min="5360" max="5360" width="5.140625" style="18" customWidth="1"/>
    <col min="5361" max="5361" width="12.42578125" style="18" customWidth="1"/>
    <col min="5362" max="5362" width="11" style="18" customWidth="1"/>
    <col min="5363" max="5363" width="12.42578125" style="18" customWidth="1"/>
    <col min="5364" max="5364" width="10" style="18" customWidth="1"/>
    <col min="5365" max="5365" width="8.140625" style="18" customWidth="1"/>
    <col min="5366" max="5366" width="14.7109375" style="18" customWidth="1"/>
    <col min="5367" max="5367" width="12.28515625" style="18" customWidth="1"/>
    <col min="5368" max="5368" width="6.140625" style="18" customWidth="1"/>
    <col min="5369" max="5369" width="13.42578125" style="18" customWidth="1"/>
    <col min="5370" max="5370" width="10.28515625" style="18" customWidth="1"/>
    <col min="5371" max="5371" width="11.42578125" style="18" customWidth="1"/>
    <col min="5372" max="5372" width="9.28515625" style="18" customWidth="1"/>
    <col min="5373" max="5373" width="12.140625" style="18" customWidth="1"/>
    <col min="5374" max="5374" width="9.28515625" style="18" customWidth="1"/>
    <col min="5375" max="5375" width="9.7109375" style="18" customWidth="1"/>
    <col min="5376" max="5376" width="8.28515625" style="18" customWidth="1"/>
    <col min="5377" max="5378" width="10.42578125" style="18" customWidth="1"/>
    <col min="5379" max="5379" width="8.28515625" style="18" customWidth="1"/>
    <col min="5380" max="5380" width="12.7109375" style="18" customWidth="1"/>
    <col min="5381" max="5381" width="12.42578125" style="18" customWidth="1"/>
    <col min="5382" max="5382" width="10" style="18" customWidth="1"/>
    <col min="5383" max="5383" width="11" style="18" customWidth="1"/>
    <col min="5384" max="5384" width="12.42578125" style="18" customWidth="1"/>
    <col min="5385" max="5385" width="8" style="18" customWidth="1"/>
    <col min="5386" max="5386" width="9.85546875" style="18" customWidth="1"/>
    <col min="5387" max="5387" width="8.5703125" style="18" customWidth="1"/>
    <col min="5388" max="5388" width="13.42578125" style="18" customWidth="1"/>
    <col min="5389" max="5389" width="21.140625" style="18" customWidth="1"/>
    <col min="5390" max="5390" width="12.85546875" style="18" customWidth="1"/>
    <col min="5391" max="5611" width="9.140625" style="18"/>
    <col min="5612" max="5615" width="0" style="18" hidden="1" customWidth="1"/>
    <col min="5616" max="5616" width="5.140625" style="18" customWidth="1"/>
    <col min="5617" max="5617" width="12.42578125" style="18" customWidth="1"/>
    <col min="5618" max="5618" width="11" style="18" customWidth="1"/>
    <col min="5619" max="5619" width="12.42578125" style="18" customWidth="1"/>
    <col min="5620" max="5620" width="10" style="18" customWidth="1"/>
    <col min="5621" max="5621" width="8.140625" style="18" customWidth="1"/>
    <col min="5622" max="5622" width="14.7109375" style="18" customWidth="1"/>
    <col min="5623" max="5623" width="12.28515625" style="18" customWidth="1"/>
    <col min="5624" max="5624" width="6.140625" style="18" customWidth="1"/>
    <col min="5625" max="5625" width="13.42578125" style="18" customWidth="1"/>
    <col min="5626" max="5626" width="10.28515625" style="18" customWidth="1"/>
    <col min="5627" max="5627" width="11.42578125" style="18" customWidth="1"/>
    <col min="5628" max="5628" width="9.28515625" style="18" customWidth="1"/>
    <col min="5629" max="5629" width="12.140625" style="18" customWidth="1"/>
    <col min="5630" max="5630" width="9.28515625" style="18" customWidth="1"/>
    <col min="5631" max="5631" width="9.7109375" style="18" customWidth="1"/>
    <col min="5632" max="5632" width="8.28515625" style="18" customWidth="1"/>
    <col min="5633" max="5634" width="10.42578125" style="18" customWidth="1"/>
    <col min="5635" max="5635" width="8.28515625" style="18" customWidth="1"/>
    <col min="5636" max="5636" width="12.7109375" style="18" customWidth="1"/>
    <col min="5637" max="5637" width="12.42578125" style="18" customWidth="1"/>
    <col min="5638" max="5638" width="10" style="18" customWidth="1"/>
    <col min="5639" max="5639" width="11" style="18" customWidth="1"/>
    <col min="5640" max="5640" width="12.42578125" style="18" customWidth="1"/>
    <col min="5641" max="5641" width="8" style="18" customWidth="1"/>
    <col min="5642" max="5642" width="9.85546875" style="18" customWidth="1"/>
    <col min="5643" max="5643" width="8.5703125" style="18" customWidth="1"/>
    <col min="5644" max="5644" width="13.42578125" style="18" customWidth="1"/>
    <col min="5645" max="5645" width="21.140625" style="18" customWidth="1"/>
    <col min="5646" max="5646" width="12.85546875" style="18" customWidth="1"/>
    <col min="5647" max="5867" width="9.140625" style="18"/>
    <col min="5868" max="5871" width="0" style="18" hidden="1" customWidth="1"/>
    <col min="5872" max="5872" width="5.140625" style="18" customWidth="1"/>
    <col min="5873" max="5873" width="12.42578125" style="18" customWidth="1"/>
    <col min="5874" max="5874" width="11" style="18" customWidth="1"/>
    <col min="5875" max="5875" width="12.42578125" style="18" customWidth="1"/>
    <col min="5876" max="5876" width="10" style="18" customWidth="1"/>
    <col min="5877" max="5877" width="8.140625" style="18" customWidth="1"/>
    <col min="5878" max="5878" width="14.7109375" style="18" customWidth="1"/>
    <col min="5879" max="5879" width="12.28515625" style="18" customWidth="1"/>
    <col min="5880" max="5880" width="6.140625" style="18" customWidth="1"/>
    <col min="5881" max="5881" width="13.42578125" style="18" customWidth="1"/>
    <col min="5882" max="5882" width="10.28515625" style="18" customWidth="1"/>
    <col min="5883" max="5883" width="11.42578125" style="18" customWidth="1"/>
    <col min="5884" max="5884" width="9.28515625" style="18" customWidth="1"/>
    <col min="5885" max="5885" width="12.140625" style="18" customWidth="1"/>
    <col min="5886" max="5886" width="9.28515625" style="18" customWidth="1"/>
    <col min="5887" max="5887" width="9.7109375" style="18" customWidth="1"/>
    <col min="5888" max="5888" width="8.28515625" style="18" customWidth="1"/>
    <col min="5889" max="5890" width="10.42578125" style="18" customWidth="1"/>
    <col min="5891" max="5891" width="8.28515625" style="18" customWidth="1"/>
    <col min="5892" max="5892" width="12.7109375" style="18" customWidth="1"/>
    <col min="5893" max="5893" width="12.42578125" style="18" customWidth="1"/>
    <col min="5894" max="5894" width="10" style="18" customWidth="1"/>
    <col min="5895" max="5895" width="11" style="18" customWidth="1"/>
    <col min="5896" max="5896" width="12.42578125" style="18" customWidth="1"/>
    <col min="5897" max="5897" width="8" style="18" customWidth="1"/>
    <col min="5898" max="5898" width="9.85546875" style="18" customWidth="1"/>
    <col min="5899" max="5899" width="8.5703125" style="18" customWidth="1"/>
    <col min="5900" max="5900" width="13.42578125" style="18" customWidth="1"/>
    <col min="5901" max="5901" width="21.140625" style="18" customWidth="1"/>
    <col min="5902" max="5902" width="12.85546875" style="18" customWidth="1"/>
    <col min="5903" max="6123" width="9.140625" style="18"/>
    <col min="6124" max="6127" width="0" style="18" hidden="1" customWidth="1"/>
    <col min="6128" max="6128" width="5.140625" style="18" customWidth="1"/>
    <col min="6129" max="6129" width="12.42578125" style="18" customWidth="1"/>
    <col min="6130" max="6130" width="11" style="18" customWidth="1"/>
    <col min="6131" max="6131" width="12.42578125" style="18" customWidth="1"/>
    <col min="6132" max="6132" width="10" style="18" customWidth="1"/>
    <col min="6133" max="6133" width="8.140625" style="18" customWidth="1"/>
    <col min="6134" max="6134" width="14.7109375" style="18" customWidth="1"/>
    <col min="6135" max="6135" width="12.28515625" style="18" customWidth="1"/>
    <col min="6136" max="6136" width="6.140625" style="18" customWidth="1"/>
    <col min="6137" max="6137" width="13.42578125" style="18" customWidth="1"/>
    <col min="6138" max="6138" width="10.28515625" style="18" customWidth="1"/>
    <col min="6139" max="6139" width="11.42578125" style="18" customWidth="1"/>
    <col min="6140" max="6140" width="9.28515625" style="18" customWidth="1"/>
    <col min="6141" max="6141" width="12.140625" style="18" customWidth="1"/>
    <col min="6142" max="6142" width="9.28515625" style="18" customWidth="1"/>
    <col min="6143" max="6143" width="9.7109375" style="18" customWidth="1"/>
    <col min="6144" max="6144" width="8.28515625" style="18" customWidth="1"/>
    <col min="6145" max="6146" width="10.42578125" style="18" customWidth="1"/>
    <col min="6147" max="6147" width="8.28515625" style="18" customWidth="1"/>
    <col min="6148" max="6148" width="12.7109375" style="18" customWidth="1"/>
    <col min="6149" max="6149" width="12.42578125" style="18" customWidth="1"/>
    <col min="6150" max="6150" width="10" style="18" customWidth="1"/>
    <col min="6151" max="6151" width="11" style="18" customWidth="1"/>
    <col min="6152" max="6152" width="12.42578125" style="18" customWidth="1"/>
    <col min="6153" max="6153" width="8" style="18" customWidth="1"/>
    <col min="6154" max="6154" width="9.85546875" style="18" customWidth="1"/>
    <col min="6155" max="6155" width="8.5703125" style="18" customWidth="1"/>
    <col min="6156" max="6156" width="13.42578125" style="18" customWidth="1"/>
    <col min="6157" max="6157" width="21.140625" style="18" customWidth="1"/>
    <col min="6158" max="6158" width="12.85546875" style="18" customWidth="1"/>
    <col min="6159" max="6379" width="9.140625" style="18"/>
    <col min="6380" max="6383" width="0" style="18" hidden="1" customWidth="1"/>
    <col min="6384" max="6384" width="5.140625" style="18" customWidth="1"/>
    <col min="6385" max="6385" width="12.42578125" style="18" customWidth="1"/>
    <col min="6386" max="6386" width="11" style="18" customWidth="1"/>
    <col min="6387" max="6387" width="12.42578125" style="18" customWidth="1"/>
    <col min="6388" max="6388" width="10" style="18" customWidth="1"/>
    <col min="6389" max="6389" width="8.140625" style="18" customWidth="1"/>
    <col min="6390" max="6390" width="14.7109375" style="18" customWidth="1"/>
    <col min="6391" max="6391" width="12.28515625" style="18" customWidth="1"/>
    <col min="6392" max="6392" width="6.140625" style="18" customWidth="1"/>
    <col min="6393" max="6393" width="13.42578125" style="18" customWidth="1"/>
    <col min="6394" max="6394" width="10.28515625" style="18" customWidth="1"/>
    <col min="6395" max="6395" width="11.42578125" style="18" customWidth="1"/>
    <col min="6396" max="6396" width="9.28515625" style="18" customWidth="1"/>
    <col min="6397" max="6397" width="12.140625" style="18" customWidth="1"/>
    <col min="6398" max="6398" width="9.28515625" style="18" customWidth="1"/>
    <col min="6399" max="6399" width="9.7109375" style="18" customWidth="1"/>
    <col min="6400" max="6400" width="8.28515625" style="18" customWidth="1"/>
    <col min="6401" max="6402" width="10.42578125" style="18" customWidth="1"/>
    <col min="6403" max="6403" width="8.28515625" style="18" customWidth="1"/>
    <col min="6404" max="6404" width="12.7109375" style="18" customWidth="1"/>
    <col min="6405" max="6405" width="12.42578125" style="18" customWidth="1"/>
    <col min="6406" max="6406" width="10" style="18" customWidth="1"/>
    <col min="6407" max="6407" width="11" style="18" customWidth="1"/>
    <col min="6408" max="6408" width="12.42578125" style="18" customWidth="1"/>
    <col min="6409" max="6409" width="8" style="18" customWidth="1"/>
    <col min="6410" max="6410" width="9.85546875" style="18" customWidth="1"/>
    <col min="6411" max="6411" width="8.5703125" style="18" customWidth="1"/>
    <col min="6412" max="6412" width="13.42578125" style="18" customWidth="1"/>
    <col min="6413" max="6413" width="21.140625" style="18" customWidth="1"/>
    <col min="6414" max="6414" width="12.85546875" style="18" customWidth="1"/>
    <col min="6415" max="6635" width="9.140625" style="18"/>
    <col min="6636" max="6639" width="0" style="18" hidden="1" customWidth="1"/>
    <col min="6640" max="6640" width="5.140625" style="18" customWidth="1"/>
    <col min="6641" max="6641" width="12.42578125" style="18" customWidth="1"/>
    <col min="6642" max="6642" width="11" style="18" customWidth="1"/>
    <col min="6643" max="6643" width="12.42578125" style="18" customWidth="1"/>
    <col min="6644" max="6644" width="10" style="18" customWidth="1"/>
    <col min="6645" max="6645" width="8.140625" style="18" customWidth="1"/>
    <col min="6646" max="6646" width="14.7109375" style="18" customWidth="1"/>
    <col min="6647" max="6647" width="12.28515625" style="18" customWidth="1"/>
    <col min="6648" max="6648" width="6.140625" style="18" customWidth="1"/>
    <col min="6649" max="6649" width="13.42578125" style="18" customWidth="1"/>
    <col min="6650" max="6650" width="10.28515625" style="18" customWidth="1"/>
    <col min="6651" max="6651" width="11.42578125" style="18" customWidth="1"/>
    <col min="6652" max="6652" width="9.28515625" style="18" customWidth="1"/>
    <col min="6653" max="6653" width="12.140625" style="18" customWidth="1"/>
    <col min="6654" max="6654" width="9.28515625" style="18" customWidth="1"/>
    <col min="6655" max="6655" width="9.7109375" style="18" customWidth="1"/>
    <col min="6656" max="6656" width="8.28515625" style="18" customWidth="1"/>
    <col min="6657" max="6658" width="10.42578125" style="18" customWidth="1"/>
    <col min="6659" max="6659" width="8.28515625" style="18" customWidth="1"/>
    <col min="6660" max="6660" width="12.7109375" style="18" customWidth="1"/>
    <col min="6661" max="6661" width="12.42578125" style="18" customWidth="1"/>
    <col min="6662" max="6662" width="10" style="18" customWidth="1"/>
    <col min="6663" max="6663" width="11" style="18" customWidth="1"/>
    <col min="6664" max="6664" width="12.42578125" style="18" customWidth="1"/>
    <col min="6665" max="6665" width="8" style="18" customWidth="1"/>
    <col min="6666" max="6666" width="9.85546875" style="18" customWidth="1"/>
    <col min="6667" max="6667" width="8.5703125" style="18" customWidth="1"/>
    <col min="6668" max="6668" width="13.42578125" style="18" customWidth="1"/>
    <col min="6669" max="6669" width="21.140625" style="18" customWidth="1"/>
    <col min="6670" max="6670" width="12.85546875" style="18" customWidth="1"/>
    <col min="6671" max="6891" width="9.140625" style="18"/>
    <col min="6892" max="6895" width="0" style="18" hidden="1" customWidth="1"/>
    <col min="6896" max="6896" width="5.140625" style="18" customWidth="1"/>
    <col min="6897" max="6897" width="12.42578125" style="18" customWidth="1"/>
    <col min="6898" max="6898" width="11" style="18" customWidth="1"/>
    <col min="6899" max="6899" width="12.42578125" style="18" customWidth="1"/>
    <col min="6900" max="6900" width="10" style="18" customWidth="1"/>
    <col min="6901" max="6901" width="8.140625" style="18" customWidth="1"/>
    <col min="6902" max="6902" width="14.7109375" style="18" customWidth="1"/>
    <col min="6903" max="6903" width="12.28515625" style="18" customWidth="1"/>
    <col min="6904" max="6904" width="6.140625" style="18" customWidth="1"/>
    <col min="6905" max="6905" width="13.42578125" style="18" customWidth="1"/>
    <col min="6906" max="6906" width="10.28515625" style="18" customWidth="1"/>
    <col min="6907" max="6907" width="11.42578125" style="18" customWidth="1"/>
    <col min="6908" max="6908" width="9.28515625" style="18" customWidth="1"/>
    <col min="6909" max="6909" width="12.140625" style="18" customWidth="1"/>
    <col min="6910" max="6910" width="9.28515625" style="18" customWidth="1"/>
    <col min="6911" max="6911" width="9.7109375" style="18" customWidth="1"/>
    <col min="6912" max="6912" width="8.28515625" style="18" customWidth="1"/>
    <col min="6913" max="6914" width="10.42578125" style="18" customWidth="1"/>
    <col min="6915" max="6915" width="8.28515625" style="18" customWidth="1"/>
    <col min="6916" max="6916" width="12.7109375" style="18" customWidth="1"/>
    <col min="6917" max="6917" width="12.42578125" style="18" customWidth="1"/>
    <col min="6918" max="6918" width="10" style="18" customWidth="1"/>
    <col min="6919" max="6919" width="11" style="18" customWidth="1"/>
    <col min="6920" max="6920" width="12.42578125" style="18" customWidth="1"/>
    <col min="6921" max="6921" width="8" style="18" customWidth="1"/>
    <col min="6922" max="6922" width="9.85546875" style="18" customWidth="1"/>
    <col min="6923" max="6923" width="8.5703125" style="18" customWidth="1"/>
    <col min="6924" max="6924" width="13.42578125" style="18" customWidth="1"/>
    <col min="6925" max="6925" width="21.140625" style="18" customWidth="1"/>
    <col min="6926" max="6926" width="12.85546875" style="18" customWidth="1"/>
    <col min="6927" max="7147" width="9.140625" style="18"/>
    <col min="7148" max="7151" width="0" style="18" hidden="1" customWidth="1"/>
    <col min="7152" max="7152" width="5.140625" style="18" customWidth="1"/>
    <col min="7153" max="7153" width="12.42578125" style="18" customWidth="1"/>
    <col min="7154" max="7154" width="11" style="18" customWidth="1"/>
    <col min="7155" max="7155" width="12.42578125" style="18" customWidth="1"/>
    <col min="7156" max="7156" width="10" style="18" customWidth="1"/>
    <col min="7157" max="7157" width="8.140625" style="18" customWidth="1"/>
    <col min="7158" max="7158" width="14.7109375" style="18" customWidth="1"/>
    <col min="7159" max="7159" width="12.28515625" style="18" customWidth="1"/>
    <col min="7160" max="7160" width="6.140625" style="18" customWidth="1"/>
    <col min="7161" max="7161" width="13.42578125" style="18" customWidth="1"/>
    <col min="7162" max="7162" width="10.28515625" style="18" customWidth="1"/>
    <col min="7163" max="7163" width="11.42578125" style="18" customWidth="1"/>
    <col min="7164" max="7164" width="9.28515625" style="18" customWidth="1"/>
    <col min="7165" max="7165" width="12.140625" style="18" customWidth="1"/>
    <col min="7166" max="7166" width="9.28515625" style="18" customWidth="1"/>
    <col min="7167" max="7167" width="9.7109375" style="18" customWidth="1"/>
    <col min="7168" max="7168" width="8.28515625" style="18" customWidth="1"/>
    <col min="7169" max="7170" width="10.42578125" style="18" customWidth="1"/>
    <col min="7171" max="7171" width="8.28515625" style="18" customWidth="1"/>
    <col min="7172" max="7172" width="12.7109375" style="18" customWidth="1"/>
    <col min="7173" max="7173" width="12.42578125" style="18" customWidth="1"/>
    <col min="7174" max="7174" width="10" style="18" customWidth="1"/>
    <col min="7175" max="7175" width="11" style="18" customWidth="1"/>
    <col min="7176" max="7176" width="12.42578125" style="18" customWidth="1"/>
    <col min="7177" max="7177" width="8" style="18" customWidth="1"/>
    <col min="7178" max="7178" width="9.85546875" style="18" customWidth="1"/>
    <col min="7179" max="7179" width="8.5703125" style="18" customWidth="1"/>
    <col min="7180" max="7180" width="13.42578125" style="18" customWidth="1"/>
    <col min="7181" max="7181" width="21.140625" style="18" customWidth="1"/>
    <col min="7182" max="7182" width="12.85546875" style="18" customWidth="1"/>
    <col min="7183" max="7403" width="9.140625" style="18"/>
    <col min="7404" max="7407" width="0" style="18" hidden="1" customWidth="1"/>
    <col min="7408" max="7408" width="5.140625" style="18" customWidth="1"/>
    <col min="7409" max="7409" width="12.42578125" style="18" customWidth="1"/>
    <col min="7410" max="7410" width="11" style="18" customWidth="1"/>
    <col min="7411" max="7411" width="12.42578125" style="18" customWidth="1"/>
    <col min="7412" max="7412" width="10" style="18" customWidth="1"/>
    <col min="7413" max="7413" width="8.140625" style="18" customWidth="1"/>
    <col min="7414" max="7414" width="14.7109375" style="18" customWidth="1"/>
    <col min="7415" max="7415" width="12.28515625" style="18" customWidth="1"/>
    <col min="7416" max="7416" width="6.140625" style="18" customWidth="1"/>
    <col min="7417" max="7417" width="13.42578125" style="18" customWidth="1"/>
    <col min="7418" max="7418" width="10.28515625" style="18" customWidth="1"/>
    <col min="7419" max="7419" width="11.42578125" style="18" customWidth="1"/>
    <col min="7420" max="7420" width="9.28515625" style="18" customWidth="1"/>
    <col min="7421" max="7421" width="12.140625" style="18" customWidth="1"/>
    <col min="7422" max="7422" width="9.28515625" style="18" customWidth="1"/>
    <col min="7423" max="7423" width="9.7109375" style="18" customWidth="1"/>
    <col min="7424" max="7424" width="8.28515625" style="18" customWidth="1"/>
    <col min="7425" max="7426" width="10.42578125" style="18" customWidth="1"/>
    <col min="7427" max="7427" width="8.28515625" style="18" customWidth="1"/>
    <col min="7428" max="7428" width="12.7109375" style="18" customWidth="1"/>
    <col min="7429" max="7429" width="12.42578125" style="18" customWidth="1"/>
    <col min="7430" max="7430" width="10" style="18" customWidth="1"/>
    <col min="7431" max="7431" width="11" style="18" customWidth="1"/>
    <col min="7432" max="7432" width="12.42578125" style="18" customWidth="1"/>
    <col min="7433" max="7433" width="8" style="18" customWidth="1"/>
    <col min="7434" max="7434" width="9.85546875" style="18" customWidth="1"/>
    <col min="7435" max="7435" width="8.5703125" style="18" customWidth="1"/>
    <col min="7436" max="7436" width="13.42578125" style="18" customWidth="1"/>
    <col min="7437" max="7437" width="21.140625" style="18" customWidth="1"/>
    <col min="7438" max="7438" width="12.85546875" style="18" customWidth="1"/>
    <col min="7439" max="7659" width="9.140625" style="18"/>
    <col min="7660" max="7663" width="0" style="18" hidden="1" customWidth="1"/>
    <col min="7664" max="7664" width="5.140625" style="18" customWidth="1"/>
    <col min="7665" max="7665" width="12.42578125" style="18" customWidth="1"/>
    <col min="7666" max="7666" width="11" style="18" customWidth="1"/>
    <col min="7667" max="7667" width="12.42578125" style="18" customWidth="1"/>
    <col min="7668" max="7668" width="10" style="18" customWidth="1"/>
    <col min="7669" max="7669" width="8.140625" style="18" customWidth="1"/>
    <col min="7670" max="7670" width="14.7109375" style="18" customWidth="1"/>
    <col min="7671" max="7671" width="12.28515625" style="18" customWidth="1"/>
    <col min="7672" max="7672" width="6.140625" style="18" customWidth="1"/>
    <col min="7673" max="7673" width="13.42578125" style="18" customWidth="1"/>
    <col min="7674" max="7674" width="10.28515625" style="18" customWidth="1"/>
    <col min="7675" max="7675" width="11.42578125" style="18" customWidth="1"/>
    <col min="7676" max="7676" width="9.28515625" style="18" customWidth="1"/>
    <col min="7677" max="7677" width="12.140625" style="18" customWidth="1"/>
    <col min="7678" max="7678" width="9.28515625" style="18" customWidth="1"/>
    <col min="7679" max="7679" width="9.7109375" style="18" customWidth="1"/>
    <col min="7680" max="7680" width="8.28515625" style="18" customWidth="1"/>
    <col min="7681" max="7682" width="10.42578125" style="18" customWidth="1"/>
    <col min="7683" max="7683" width="8.28515625" style="18" customWidth="1"/>
    <col min="7684" max="7684" width="12.7109375" style="18" customWidth="1"/>
    <col min="7685" max="7685" width="12.42578125" style="18" customWidth="1"/>
    <col min="7686" max="7686" width="10" style="18" customWidth="1"/>
    <col min="7687" max="7687" width="11" style="18" customWidth="1"/>
    <col min="7688" max="7688" width="12.42578125" style="18" customWidth="1"/>
    <col min="7689" max="7689" width="8" style="18" customWidth="1"/>
    <col min="7690" max="7690" width="9.85546875" style="18" customWidth="1"/>
    <col min="7691" max="7691" width="8.5703125" style="18" customWidth="1"/>
    <col min="7692" max="7692" width="13.42578125" style="18" customWidth="1"/>
    <col min="7693" max="7693" width="21.140625" style="18" customWidth="1"/>
    <col min="7694" max="7694" width="12.85546875" style="18" customWidth="1"/>
    <col min="7695" max="7915" width="9.140625" style="18"/>
    <col min="7916" max="7919" width="0" style="18" hidden="1" customWidth="1"/>
    <col min="7920" max="7920" width="5.140625" style="18" customWidth="1"/>
    <col min="7921" max="7921" width="12.42578125" style="18" customWidth="1"/>
    <col min="7922" max="7922" width="11" style="18" customWidth="1"/>
    <col min="7923" max="7923" width="12.42578125" style="18" customWidth="1"/>
    <col min="7924" max="7924" width="10" style="18" customWidth="1"/>
    <col min="7925" max="7925" width="8.140625" style="18" customWidth="1"/>
    <col min="7926" max="7926" width="14.7109375" style="18" customWidth="1"/>
    <col min="7927" max="7927" width="12.28515625" style="18" customWidth="1"/>
    <col min="7928" max="7928" width="6.140625" style="18" customWidth="1"/>
    <col min="7929" max="7929" width="13.42578125" style="18" customWidth="1"/>
    <col min="7930" max="7930" width="10.28515625" style="18" customWidth="1"/>
    <col min="7931" max="7931" width="11.42578125" style="18" customWidth="1"/>
    <col min="7932" max="7932" width="9.28515625" style="18" customWidth="1"/>
    <col min="7933" max="7933" width="12.140625" style="18" customWidth="1"/>
    <col min="7934" max="7934" width="9.28515625" style="18" customWidth="1"/>
    <col min="7935" max="7935" width="9.7109375" style="18" customWidth="1"/>
    <col min="7936" max="7936" width="8.28515625" style="18" customWidth="1"/>
    <col min="7937" max="7938" width="10.42578125" style="18" customWidth="1"/>
    <col min="7939" max="7939" width="8.28515625" style="18" customWidth="1"/>
    <col min="7940" max="7940" width="12.7109375" style="18" customWidth="1"/>
    <col min="7941" max="7941" width="12.42578125" style="18" customWidth="1"/>
    <col min="7942" max="7942" width="10" style="18" customWidth="1"/>
    <col min="7943" max="7943" width="11" style="18" customWidth="1"/>
    <col min="7944" max="7944" width="12.42578125" style="18" customWidth="1"/>
    <col min="7945" max="7945" width="8" style="18" customWidth="1"/>
    <col min="7946" max="7946" width="9.85546875" style="18" customWidth="1"/>
    <col min="7947" max="7947" width="8.5703125" style="18" customWidth="1"/>
    <col min="7948" max="7948" width="13.42578125" style="18" customWidth="1"/>
    <col min="7949" max="7949" width="21.140625" style="18" customWidth="1"/>
    <col min="7950" max="7950" width="12.85546875" style="18" customWidth="1"/>
    <col min="7951" max="8171" width="9.140625" style="18"/>
    <col min="8172" max="8175" width="0" style="18" hidden="1" customWidth="1"/>
    <col min="8176" max="8176" width="5.140625" style="18" customWidth="1"/>
    <col min="8177" max="8177" width="12.42578125" style="18" customWidth="1"/>
    <col min="8178" max="8178" width="11" style="18" customWidth="1"/>
    <col min="8179" max="8179" width="12.42578125" style="18" customWidth="1"/>
    <col min="8180" max="8180" width="10" style="18" customWidth="1"/>
    <col min="8181" max="8181" width="8.140625" style="18" customWidth="1"/>
    <col min="8182" max="8182" width="14.7109375" style="18" customWidth="1"/>
    <col min="8183" max="8183" width="12.28515625" style="18" customWidth="1"/>
    <col min="8184" max="8184" width="6.140625" style="18" customWidth="1"/>
    <col min="8185" max="8185" width="13.42578125" style="18" customWidth="1"/>
    <col min="8186" max="8186" width="10.28515625" style="18" customWidth="1"/>
    <col min="8187" max="8187" width="11.42578125" style="18" customWidth="1"/>
    <col min="8188" max="8188" width="9.28515625" style="18" customWidth="1"/>
    <col min="8189" max="8189" width="12.140625" style="18" customWidth="1"/>
    <col min="8190" max="8190" width="9.28515625" style="18" customWidth="1"/>
    <col min="8191" max="8191" width="9.7109375" style="18" customWidth="1"/>
    <col min="8192" max="8192" width="8.28515625" style="18" customWidth="1"/>
    <col min="8193" max="8194" width="10.42578125" style="18" customWidth="1"/>
    <col min="8195" max="8195" width="8.28515625" style="18" customWidth="1"/>
    <col min="8196" max="8196" width="12.7109375" style="18" customWidth="1"/>
    <col min="8197" max="8197" width="12.42578125" style="18" customWidth="1"/>
    <col min="8198" max="8198" width="10" style="18" customWidth="1"/>
    <col min="8199" max="8199" width="11" style="18" customWidth="1"/>
    <col min="8200" max="8200" width="12.42578125" style="18" customWidth="1"/>
    <col min="8201" max="8201" width="8" style="18" customWidth="1"/>
    <col min="8202" max="8202" width="9.85546875" style="18" customWidth="1"/>
    <col min="8203" max="8203" width="8.5703125" style="18" customWidth="1"/>
    <col min="8204" max="8204" width="13.42578125" style="18" customWidth="1"/>
    <col min="8205" max="8205" width="21.140625" style="18" customWidth="1"/>
    <col min="8206" max="8206" width="12.85546875" style="18" customWidth="1"/>
    <col min="8207" max="8427" width="9.140625" style="18"/>
    <col min="8428" max="8431" width="0" style="18" hidden="1" customWidth="1"/>
    <col min="8432" max="8432" width="5.140625" style="18" customWidth="1"/>
    <col min="8433" max="8433" width="12.42578125" style="18" customWidth="1"/>
    <col min="8434" max="8434" width="11" style="18" customWidth="1"/>
    <col min="8435" max="8435" width="12.42578125" style="18" customWidth="1"/>
    <col min="8436" max="8436" width="10" style="18" customWidth="1"/>
    <col min="8437" max="8437" width="8.140625" style="18" customWidth="1"/>
    <col min="8438" max="8438" width="14.7109375" style="18" customWidth="1"/>
    <col min="8439" max="8439" width="12.28515625" style="18" customWidth="1"/>
    <col min="8440" max="8440" width="6.140625" style="18" customWidth="1"/>
    <col min="8441" max="8441" width="13.42578125" style="18" customWidth="1"/>
    <col min="8442" max="8442" width="10.28515625" style="18" customWidth="1"/>
    <col min="8443" max="8443" width="11.42578125" style="18" customWidth="1"/>
    <col min="8444" max="8444" width="9.28515625" style="18" customWidth="1"/>
    <col min="8445" max="8445" width="12.140625" style="18" customWidth="1"/>
    <col min="8446" max="8446" width="9.28515625" style="18" customWidth="1"/>
    <col min="8447" max="8447" width="9.7109375" style="18" customWidth="1"/>
    <col min="8448" max="8448" width="8.28515625" style="18" customWidth="1"/>
    <col min="8449" max="8450" width="10.42578125" style="18" customWidth="1"/>
    <col min="8451" max="8451" width="8.28515625" style="18" customWidth="1"/>
    <col min="8452" max="8452" width="12.7109375" style="18" customWidth="1"/>
    <col min="8453" max="8453" width="12.42578125" style="18" customWidth="1"/>
    <col min="8454" max="8454" width="10" style="18" customWidth="1"/>
    <col min="8455" max="8455" width="11" style="18" customWidth="1"/>
    <col min="8456" max="8456" width="12.42578125" style="18" customWidth="1"/>
    <col min="8457" max="8457" width="8" style="18" customWidth="1"/>
    <col min="8458" max="8458" width="9.85546875" style="18" customWidth="1"/>
    <col min="8459" max="8459" width="8.5703125" style="18" customWidth="1"/>
    <col min="8460" max="8460" width="13.42578125" style="18" customWidth="1"/>
    <col min="8461" max="8461" width="21.140625" style="18" customWidth="1"/>
    <col min="8462" max="8462" width="12.85546875" style="18" customWidth="1"/>
    <col min="8463" max="8683" width="9.140625" style="18"/>
    <col min="8684" max="8687" width="0" style="18" hidden="1" customWidth="1"/>
    <col min="8688" max="8688" width="5.140625" style="18" customWidth="1"/>
    <col min="8689" max="8689" width="12.42578125" style="18" customWidth="1"/>
    <col min="8690" max="8690" width="11" style="18" customWidth="1"/>
    <col min="8691" max="8691" width="12.42578125" style="18" customWidth="1"/>
    <col min="8692" max="8692" width="10" style="18" customWidth="1"/>
    <col min="8693" max="8693" width="8.140625" style="18" customWidth="1"/>
    <col min="8694" max="8694" width="14.7109375" style="18" customWidth="1"/>
    <col min="8695" max="8695" width="12.28515625" style="18" customWidth="1"/>
    <col min="8696" max="8696" width="6.140625" style="18" customWidth="1"/>
    <col min="8697" max="8697" width="13.42578125" style="18" customWidth="1"/>
    <col min="8698" max="8698" width="10.28515625" style="18" customWidth="1"/>
    <col min="8699" max="8699" width="11.42578125" style="18" customWidth="1"/>
    <col min="8700" max="8700" width="9.28515625" style="18" customWidth="1"/>
    <col min="8701" max="8701" width="12.140625" style="18" customWidth="1"/>
    <col min="8702" max="8702" width="9.28515625" style="18" customWidth="1"/>
    <col min="8703" max="8703" width="9.7109375" style="18" customWidth="1"/>
    <col min="8704" max="8704" width="8.28515625" style="18" customWidth="1"/>
    <col min="8705" max="8706" width="10.42578125" style="18" customWidth="1"/>
    <col min="8707" max="8707" width="8.28515625" style="18" customWidth="1"/>
    <col min="8708" max="8708" width="12.7109375" style="18" customWidth="1"/>
    <col min="8709" max="8709" width="12.42578125" style="18" customWidth="1"/>
    <col min="8710" max="8710" width="10" style="18" customWidth="1"/>
    <col min="8711" max="8711" width="11" style="18" customWidth="1"/>
    <col min="8712" max="8712" width="12.42578125" style="18" customWidth="1"/>
    <col min="8713" max="8713" width="8" style="18" customWidth="1"/>
    <col min="8714" max="8714" width="9.85546875" style="18" customWidth="1"/>
    <col min="8715" max="8715" width="8.5703125" style="18" customWidth="1"/>
    <col min="8716" max="8716" width="13.42578125" style="18" customWidth="1"/>
    <col min="8717" max="8717" width="21.140625" style="18" customWidth="1"/>
    <col min="8718" max="8718" width="12.85546875" style="18" customWidth="1"/>
    <col min="8719" max="8939" width="9.140625" style="18"/>
    <col min="8940" max="8943" width="0" style="18" hidden="1" customWidth="1"/>
    <col min="8944" max="8944" width="5.140625" style="18" customWidth="1"/>
    <col min="8945" max="8945" width="12.42578125" style="18" customWidth="1"/>
    <col min="8946" max="8946" width="11" style="18" customWidth="1"/>
    <col min="8947" max="8947" width="12.42578125" style="18" customWidth="1"/>
    <col min="8948" max="8948" width="10" style="18" customWidth="1"/>
    <col min="8949" max="8949" width="8.140625" style="18" customWidth="1"/>
    <col min="8950" max="8950" width="14.7109375" style="18" customWidth="1"/>
    <col min="8951" max="8951" width="12.28515625" style="18" customWidth="1"/>
    <col min="8952" max="8952" width="6.140625" style="18" customWidth="1"/>
    <col min="8953" max="8953" width="13.42578125" style="18" customWidth="1"/>
    <col min="8954" max="8954" width="10.28515625" style="18" customWidth="1"/>
    <col min="8955" max="8955" width="11.42578125" style="18" customWidth="1"/>
    <col min="8956" max="8956" width="9.28515625" style="18" customWidth="1"/>
    <col min="8957" max="8957" width="12.140625" style="18" customWidth="1"/>
    <col min="8958" max="8958" width="9.28515625" style="18" customWidth="1"/>
    <col min="8959" max="8959" width="9.7109375" style="18" customWidth="1"/>
    <col min="8960" max="8960" width="8.28515625" style="18" customWidth="1"/>
    <col min="8961" max="8962" width="10.42578125" style="18" customWidth="1"/>
    <col min="8963" max="8963" width="8.28515625" style="18" customWidth="1"/>
    <col min="8964" max="8964" width="12.7109375" style="18" customWidth="1"/>
    <col min="8965" max="8965" width="12.42578125" style="18" customWidth="1"/>
    <col min="8966" max="8966" width="10" style="18" customWidth="1"/>
    <col min="8967" max="8967" width="11" style="18" customWidth="1"/>
    <col min="8968" max="8968" width="12.42578125" style="18" customWidth="1"/>
    <col min="8969" max="8969" width="8" style="18" customWidth="1"/>
    <col min="8970" max="8970" width="9.85546875" style="18" customWidth="1"/>
    <col min="8971" max="8971" width="8.5703125" style="18" customWidth="1"/>
    <col min="8972" max="8972" width="13.42578125" style="18" customWidth="1"/>
    <col min="8973" max="8973" width="21.140625" style="18" customWidth="1"/>
    <col min="8974" max="8974" width="12.85546875" style="18" customWidth="1"/>
    <col min="8975" max="9195" width="9.140625" style="18"/>
    <col min="9196" max="9199" width="0" style="18" hidden="1" customWidth="1"/>
    <col min="9200" max="9200" width="5.140625" style="18" customWidth="1"/>
    <col min="9201" max="9201" width="12.42578125" style="18" customWidth="1"/>
    <col min="9202" max="9202" width="11" style="18" customWidth="1"/>
    <col min="9203" max="9203" width="12.42578125" style="18" customWidth="1"/>
    <col min="9204" max="9204" width="10" style="18" customWidth="1"/>
    <col min="9205" max="9205" width="8.140625" style="18" customWidth="1"/>
    <col min="9206" max="9206" width="14.7109375" style="18" customWidth="1"/>
    <col min="9207" max="9207" width="12.28515625" style="18" customWidth="1"/>
    <col min="9208" max="9208" width="6.140625" style="18" customWidth="1"/>
    <col min="9209" max="9209" width="13.42578125" style="18" customWidth="1"/>
    <col min="9210" max="9210" width="10.28515625" style="18" customWidth="1"/>
    <col min="9211" max="9211" width="11.42578125" style="18" customWidth="1"/>
    <col min="9212" max="9212" width="9.28515625" style="18" customWidth="1"/>
    <col min="9213" max="9213" width="12.140625" style="18" customWidth="1"/>
    <col min="9214" max="9214" width="9.28515625" style="18" customWidth="1"/>
    <col min="9215" max="9215" width="9.7109375" style="18" customWidth="1"/>
    <col min="9216" max="9216" width="8.28515625" style="18" customWidth="1"/>
    <col min="9217" max="9218" width="10.42578125" style="18" customWidth="1"/>
    <col min="9219" max="9219" width="8.28515625" style="18" customWidth="1"/>
    <col min="9220" max="9220" width="12.7109375" style="18" customWidth="1"/>
    <col min="9221" max="9221" width="12.42578125" style="18" customWidth="1"/>
    <col min="9222" max="9222" width="10" style="18" customWidth="1"/>
    <col min="9223" max="9223" width="11" style="18" customWidth="1"/>
    <col min="9224" max="9224" width="12.42578125" style="18" customWidth="1"/>
    <col min="9225" max="9225" width="8" style="18" customWidth="1"/>
    <col min="9226" max="9226" width="9.85546875" style="18" customWidth="1"/>
    <col min="9227" max="9227" width="8.5703125" style="18" customWidth="1"/>
    <col min="9228" max="9228" width="13.42578125" style="18" customWidth="1"/>
    <col min="9229" max="9229" width="21.140625" style="18" customWidth="1"/>
    <col min="9230" max="9230" width="12.85546875" style="18" customWidth="1"/>
    <col min="9231" max="9451" width="9.140625" style="18"/>
    <col min="9452" max="9455" width="0" style="18" hidden="1" customWidth="1"/>
    <col min="9456" max="9456" width="5.140625" style="18" customWidth="1"/>
    <col min="9457" max="9457" width="12.42578125" style="18" customWidth="1"/>
    <col min="9458" max="9458" width="11" style="18" customWidth="1"/>
    <col min="9459" max="9459" width="12.42578125" style="18" customWidth="1"/>
    <col min="9460" max="9460" width="10" style="18" customWidth="1"/>
    <col min="9461" max="9461" width="8.140625" style="18" customWidth="1"/>
    <col min="9462" max="9462" width="14.7109375" style="18" customWidth="1"/>
    <col min="9463" max="9463" width="12.28515625" style="18" customWidth="1"/>
    <col min="9464" max="9464" width="6.140625" style="18" customWidth="1"/>
    <col min="9465" max="9465" width="13.42578125" style="18" customWidth="1"/>
    <col min="9466" max="9466" width="10.28515625" style="18" customWidth="1"/>
    <col min="9467" max="9467" width="11.42578125" style="18" customWidth="1"/>
    <col min="9468" max="9468" width="9.28515625" style="18" customWidth="1"/>
    <col min="9469" max="9469" width="12.140625" style="18" customWidth="1"/>
    <col min="9470" max="9470" width="9.28515625" style="18" customWidth="1"/>
    <col min="9471" max="9471" width="9.7109375" style="18" customWidth="1"/>
    <col min="9472" max="9472" width="8.28515625" style="18" customWidth="1"/>
    <col min="9473" max="9474" width="10.42578125" style="18" customWidth="1"/>
    <col min="9475" max="9475" width="8.28515625" style="18" customWidth="1"/>
    <col min="9476" max="9476" width="12.7109375" style="18" customWidth="1"/>
    <col min="9477" max="9477" width="12.42578125" style="18" customWidth="1"/>
    <col min="9478" max="9478" width="10" style="18" customWidth="1"/>
    <col min="9479" max="9479" width="11" style="18" customWidth="1"/>
    <col min="9480" max="9480" width="12.42578125" style="18" customWidth="1"/>
    <col min="9481" max="9481" width="8" style="18" customWidth="1"/>
    <col min="9482" max="9482" width="9.85546875" style="18" customWidth="1"/>
    <col min="9483" max="9483" width="8.5703125" style="18" customWidth="1"/>
    <col min="9484" max="9484" width="13.42578125" style="18" customWidth="1"/>
    <col min="9485" max="9485" width="21.140625" style="18" customWidth="1"/>
    <col min="9486" max="9486" width="12.85546875" style="18" customWidth="1"/>
    <col min="9487" max="9707" width="9.140625" style="18"/>
    <col min="9708" max="9711" width="0" style="18" hidden="1" customWidth="1"/>
    <col min="9712" max="9712" width="5.140625" style="18" customWidth="1"/>
    <col min="9713" max="9713" width="12.42578125" style="18" customWidth="1"/>
    <col min="9714" max="9714" width="11" style="18" customWidth="1"/>
    <col min="9715" max="9715" width="12.42578125" style="18" customWidth="1"/>
    <col min="9716" max="9716" width="10" style="18" customWidth="1"/>
    <col min="9717" max="9717" width="8.140625" style="18" customWidth="1"/>
    <col min="9718" max="9718" width="14.7109375" style="18" customWidth="1"/>
    <col min="9719" max="9719" width="12.28515625" style="18" customWidth="1"/>
    <col min="9720" max="9720" width="6.140625" style="18" customWidth="1"/>
    <col min="9721" max="9721" width="13.42578125" style="18" customWidth="1"/>
    <col min="9722" max="9722" width="10.28515625" style="18" customWidth="1"/>
    <col min="9723" max="9723" width="11.42578125" style="18" customWidth="1"/>
    <col min="9724" max="9724" width="9.28515625" style="18" customWidth="1"/>
    <col min="9725" max="9725" width="12.140625" style="18" customWidth="1"/>
    <col min="9726" max="9726" width="9.28515625" style="18" customWidth="1"/>
    <col min="9727" max="9727" width="9.7109375" style="18" customWidth="1"/>
    <col min="9728" max="9728" width="8.28515625" style="18" customWidth="1"/>
    <col min="9729" max="9730" width="10.42578125" style="18" customWidth="1"/>
    <col min="9731" max="9731" width="8.28515625" style="18" customWidth="1"/>
    <col min="9732" max="9732" width="12.7109375" style="18" customWidth="1"/>
    <col min="9733" max="9733" width="12.42578125" style="18" customWidth="1"/>
    <col min="9734" max="9734" width="10" style="18" customWidth="1"/>
    <col min="9735" max="9735" width="11" style="18" customWidth="1"/>
    <col min="9736" max="9736" width="12.42578125" style="18" customWidth="1"/>
    <col min="9737" max="9737" width="8" style="18" customWidth="1"/>
    <col min="9738" max="9738" width="9.85546875" style="18" customWidth="1"/>
    <col min="9739" max="9739" width="8.5703125" style="18" customWidth="1"/>
    <col min="9740" max="9740" width="13.42578125" style="18" customWidth="1"/>
    <col min="9741" max="9741" width="21.140625" style="18" customWidth="1"/>
    <col min="9742" max="9742" width="12.85546875" style="18" customWidth="1"/>
    <col min="9743" max="9963" width="9.140625" style="18"/>
    <col min="9964" max="9967" width="0" style="18" hidden="1" customWidth="1"/>
    <col min="9968" max="9968" width="5.140625" style="18" customWidth="1"/>
    <col min="9969" max="9969" width="12.42578125" style="18" customWidth="1"/>
    <col min="9970" max="9970" width="11" style="18" customWidth="1"/>
    <col min="9971" max="9971" width="12.42578125" style="18" customWidth="1"/>
    <col min="9972" max="9972" width="10" style="18" customWidth="1"/>
    <col min="9973" max="9973" width="8.140625" style="18" customWidth="1"/>
    <col min="9974" max="9974" width="14.7109375" style="18" customWidth="1"/>
    <col min="9975" max="9975" width="12.28515625" style="18" customWidth="1"/>
    <col min="9976" max="9976" width="6.140625" style="18" customWidth="1"/>
    <col min="9977" max="9977" width="13.42578125" style="18" customWidth="1"/>
    <col min="9978" max="9978" width="10.28515625" style="18" customWidth="1"/>
    <col min="9979" max="9979" width="11.42578125" style="18" customWidth="1"/>
    <col min="9980" max="9980" width="9.28515625" style="18" customWidth="1"/>
    <col min="9981" max="9981" width="12.140625" style="18" customWidth="1"/>
    <col min="9982" max="9982" width="9.28515625" style="18" customWidth="1"/>
    <col min="9983" max="9983" width="9.7109375" style="18" customWidth="1"/>
    <col min="9984" max="9984" width="8.28515625" style="18" customWidth="1"/>
    <col min="9985" max="9986" width="10.42578125" style="18" customWidth="1"/>
    <col min="9987" max="9987" width="8.28515625" style="18" customWidth="1"/>
    <col min="9988" max="9988" width="12.7109375" style="18" customWidth="1"/>
    <col min="9989" max="9989" width="12.42578125" style="18" customWidth="1"/>
    <col min="9990" max="9990" width="10" style="18" customWidth="1"/>
    <col min="9991" max="9991" width="11" style="18" customWidth="1"/>
    <col min="9992" max="9992" width="12.42578125" style="18" customWidth="1"/>
    <col min="9993" max="9993" width="8" style="18" customWidth="1"/>
    <col min="9994" max="9994" width="9.85546875" style="18" customWidth="1"/>
    <col min="9995" max="9995" width="8.5703125" style="18" customWidth="1"/>
    <col min="9996" max="9996" width="13.42578125" style="18" customWidth="1"/>
    <col min="9997" max="9997" width="21.140625" style="18" customWidth="1"/>
    <col min="9998" max="9998" width="12.85546875" style="18" customWidth="1"/>
    <col min="9999" max="10219" width="9.140625" style="18"/>
    <col min="10220" max="10223" width="0" style="18" hidden="1" customWidth="1"/>
    <col min="10224" max="10224" width="5.140625" style="18" customWidth="1"/>
    <col min="10225" max="10225" width="12.42578125" style="18" customWidth="1"/>
    <col min="10226" max="10226" width="11" style="18" customWidth="1"/>
    <col min="10227" max="10227" width="12.42578125" style="18" customWidth="1"/>
    <col min="10228" max="10228" width="10" style="18" customWidth="1"/>
    <col min="10229" max="10229" width="8.140625" style="18" customWidth="1"/>
    <col min="10230" max="10230" width="14.7109375" style="18" customWidth="1"/>
    <col min="10231" max="10231" width="12.28515625" style="18" customWidth="1"/>
    <col min="10232" max="10232" width="6.140625" style="18" customWidth="1"/>
    <col min="10233" max="10233" width="13.42578125" style="18" customWidth="1"/>
    <col min="10234" max="10234" width="10.28515625" style="18" customWidth="1"/>
    <col min="10235" max="10235" width="11.42578125" style="18" customWidth="1"/>
    <col min="10236" max="10236" width="9.28515625" style="18" customWidth="1"/>
    <col min="10237" max="10237" width="12.140625" style="18" customWidth="1"/>
    <col min="10238" max="10238" width="9.28515625" style="18" customWidth="1"/>
    <col min="10239" max="10239" width="9.7109375" style="18" customWidth="1"/>
    <col min="10240" max="10240" width="8.28515625" style="18" customWidth="1"/>
    <col min="10241" max="10242" width="10.42578125" style="18" customWidth="1"/>
    <col min="10243" max="10243" width="8.28515625" style="18" customWidth="1"/>
    <col min="10244" max="10244" width="12.7109375" style="18" customWidth="1"/>
    <col min="10245" max="10245" width="12.42578125" style="18" customWidth="1"/>
    <col min="10246" max="10246" width="10" style="18" customWidth="1"/>
    <col min="10247" max="10247" width="11" style="18" customWidth="1"/>
    <col min="10248" max="10248" width="12.42578125" style="18" customWidth="1"/>
    <col min="10249" max="10249" width="8" style="18" customWidth="1"/>
    <col min="10250" max="10250" width="9.85546875" style="18" customWidth="1"/>
    <col min="10251" max="10251" width="8.5703125" style="18" customWidth="1"/>
    <col min="10252" max="10252" width="13.42578125" style="18" customWidth="1"/>
    <col min="10253" max="10253" width="21.140625" style="18" customWidth="1"/>
    <col min="10254" max="10254" width="12.85546875" style="18" customWidth="1"/>
    <col min="10255" max="10475" width="9.140625" style="18"/>
    <col min="10476" max="10479" width="0" style="18" hidden="1" customWidth="1"/>
    <col min="10480" max="10480" width="5.140625" style="18" customWidth="1"/>
    <col min="10481" max="10481" width="12.42578125" style="18" customWidth="1"/>
    <col min="10482" max="10482" width="11" style="18" customWidth="1"/>
    <col min="10483" max="10483" width="12.42578125" style="18" customWidth="1"/>
    <col min="10484" max="10484" width="10" style="18" customWidth="1"/>
    <col min="10485" max="10485" width="8.140625" style="18" customWidth="1"/>
    <col min="10486" max="10486" width="14.7109375" style="18" customWidth="1"/>
    <col min="10487" max="10487" width="12.28515625" style="18" customWidth="1"/>
    <col min="10488" max="10488" width="6.140625" style="18" customWidth="1"/>
    <col min="10489" max="10489" width="13.42578125" style="18" customWidth="1"/>
    <col min="10490" max="10490" width="10.28515625" style="18" customWidth="1"/>
    <col min="10491" max="10491" width="11.42578125" style="18" customWidth="1"/>
    <col min="10492" max="10492" width="9.28515625" style="18" customWidth="1"/>
    <col min="10493" max="10493" width="12.140625" style="18" customWidth="1"/>
    <col min="10494" max="10494" width="9.28515625" style="18" customWidth="1"/>
    <col min="10495" max="10495" width="9.7109375" style="18" customWidth="1"/>
    <col min="10496" max="10496" width="8.28515625" style="18" customWidth="1"/>
    <col min="10497" max="10498" width="10.42578125" style="18" customWidth="1"/>
    <col min="10499" max="10499" width="8.28515625" style="18" customWidth="1"/>
    <col min="10500" max="10500" width="12.7109375" style="18" customWidth="1"/>
    <col min="10501" max="10501" width="12.42578125" style="18" customWidth="1"/>
    <col min="10502" max="10502" width="10" style="18" customWidth="1"/>
    <col min="10503" max="10503" width="11" style="18" customWidth="1"/>
    <col min="10504" max="10504" width="12.42578125" style="18" customWidth="1"/>
    <col min="10505" max="10505" width="8" style="18" customWidth="1"/>
    <col min="10506" max="10506" width="9.85546875" style="18" customWidth="1"/>
    <col min="10507" max="10507" width="8.5703125" style="18" customWidth="1"/>
    <col min="10508" max="10508" width="13.42578125" style="18" customWidth="1"/>
    <col min="10509" max="10509" width="21.140625" style="18" customWidth="1"/>
    <col min="10510" max="10510" width="12.85546875" style="18" customWidth="1"/>
    <col min="10511" max="10731" width="9.140625" style="18"/>
    <col min="10732" max="10735" width="0" style="18" hidden="1" customWidth="1"/>
    <col min="10736" max="10736" width="5.140625" style="18" customWidth="1"/>
    <col min="10737" max="10737" width="12.42578125" style="18" customWidth="1"/>
    <col min="10738" max="10738" width="11" style="18" customWidth="1"/>
    <col min="10739" max="10739" width="12.42578125" style="18" customWidth="1"/>
    <col min="10740" max="10740" width="10" style="18" customWidth="1"/>
    <col min="10741" max="10741" width="8.140625" style="18" customWidth="1"/>
    <col min="10742" max="10742" width="14.7109375" style="18" customWidth="1"/>
    <col min="10743" max="10743" width="12.28515625" style="18" customWidth="1"/>
    <col min="10744" max="10744" width="6.140625" style="18" customWidth="1"/>
    <col min="10745" max="10745" width="13.42578125" style="18" customWidth="1"/>
    <col min="10746" max="10746" width="10.28515625" style="18" customWidth="1"/>
    <col min="10747" max="10747" width="11.42578125" style="18" customWidth="1"/>
    <col min="10748" max="10748" width="9.28515625" style="18" customWidth="1"/>
    <col min="10749" max="10749" width="12.140625" style="18" customWidth="1"/>
    <col min="10750" max="10750" width="9.28515625" style="18" customWidth="1"/>
    <col min="10751" max="10751" width="9.7109375" style="18" customWidth="1"/>
    <col min="10752" max="10752" width="8.28515625" style="18" customWidth="1"/>
    <col min="10753" max="10754" width="10.42578125" style="18" customWidth="1"/>
    <col min="10755" max="10755" width="8.28515625" style="18" customWidth="1"/>
    <col min="10756" max="10756" width="12.7109375" style="18" customWidth="1"/>
    <col min="10757" max="10757" width="12.42578125" style="18" customWidth="1"/>
    <col min="10758" max="10758" width="10" style="18" customWidth="1"/>
    <col min="10759" max="10759" width="11" style="18" customWidth="1"/>
    <col min="10760" max="10760" width="12.42578125" style="18" customWidth="1"/>
    <col min="10761" max="10761" width="8" style="18" customWidth="1"/>
    <col min="10762" max="10762" width="9.85546875" style="18" customWidth="1"/>
    <col min="10763" max="10763" width="8.5703125" style="18" customWidth="1"/>
    <col min="10764" max="10764" width="13.42578125" style="18" customWidth="1"/>
    <col min="10765" max="10765" width="21.140625" style="18" customWidth="1"/>
    <col min="10766" max="10766" width="12.85546875" style="18" customWidth="1"/>
    <col min="10767" max="10987" width="9.140625" style="18"/>
    <col min="10988" max="10991" width="0" style="18" hidden="1" customWidth="1"/>
    <col min="10992" max="10992" width="5.140625" style="18" customWidth="1"/>
    <col min="10993" max="10993" width="12.42578125" style="18" customWidth="1"/>
    <col min="10994" max="10994" width="11" style="18" customWidth="1"/>
    <col min="10995" max="10995" width="12.42578125" style="18" customWidth="1"/>
    <col min="10996" max="10996" width="10" style="18" customWidth="1"/>
    <col min="10997" max="10997" width="8.140625" style="18" customWidth="1"/>
    <col min="10998" max="10998" width="14.7109375" style="18" customWidth="1"/>
    <col min="10999" max="10999" width="12.28515625" style="18" customWidth="1"/>
    <col min="11000" max="11000" width="6.140625" style="18" customWidth="1"/>
    <col min="11001" max="11001" width="13.42578125" style="18" customWidth="1"/>
    <col min="11002" max="11002" width="10.28515625" style="18" customWidth="1"/>
    <col min="11003" max="11003" width="11.42578125" style="18" customWidth="1"/>
    <col min="11004" max="11004" width="9.28515625" style="18" customWidth="1"/>
    <col min="11005" max="11005" width="12.140625" style="18" customWidth="1"/>
    <col min="11006" max="11006" width="9.28515625" style="18" customWidth="1"/>
    <col min="11007" max="11007" width="9.7109375" style="18" customWidth="1"/>
    <col min="11008" max="11008" width="8.28515625" style="18" customWidth="1"/>
    <col min="11009" max="11010" width="10.42578125" style="18" customWidth="1"/>
    <col min="11011" max="11011" width="8.28515625" style="18" customWidth="1"/>
    <col min="11012" max="11012" width="12.7109375" style="18" customWidth="1"/>
    <col min="11013" max="11013" width="12.42578125" style="18" customWidth="1"/>
    <col min="11014" max="11014" width="10" style="18" customWidth="1"/>
    <col min="11015" max="11015" width="11" style="18" customWidth="1"/>
    <col min="11016" max="11016" width="12.42578125" style="18" customWidth="1"/>
    <col min="11017" max="11017" width="8" style="18" customWidth="1"/>
    <col min="11018" max="11018" width="9.85546875" style="18" customWidth="1"/>
    <col min="11019" max="11019" width="8.5703125" style="18" customWidth="1"/>
    <col min="11020" max="11020" width="13.42578125" style="18" customWidth="1"/>
    <col min="11021" max="11021" width="21.140625" style="18" customWidth="1"/>
    <col min="11022" max="11022" width="12.85546875" style="18" customWidth="1"/>
    <col min="11023" max="11243" width="9.140625" style="18"/>
    <col min="11244" max="11247" width="0" style="18" hidden="1" customWidth="1"/>
    <col min="11248" max="11248" width="5.140625" style="18" customWidth="1"/>
    <col min="11249" max="11249" width="12.42578125" style="18" customWidth="1"/>
    <col min="11250" max="11250" width="11" style="18" customWidth="1"/>
    <col min="11251" max="11251" width="12.42578125" style="18" customWidth="1"/>
    <col min="11252" max="11252" width="10" style="18" customWidth="1"/>
    <col min="11253" max="11253" width="8.140625" style="18" customWidth="1"/>
    <col min="11254" max="11254" width="14.7109375" style="18" customWidth="1"/>
    <col min="11255" max="11255" width="12.28515625" style="18" customWidth="1"/>
    <col min="11256" max="11256" width="6.140625" style="18" customWidth="1"/>
    <col min="11257" max="11257" width="13.42578125" style="18" customWidth="1"/>
    <col min="11258" max="11258" width="10.28515625" style="18" customWidth="1"/>
    <col min="11259" max="11259" width="11.42578125" style="18" customWidth="1"/>
    <col min="11260" max="11260" width="9.28515625" style="18" customWidth="1"/>
    <col min="11261" max="11261" width="12.140625" style="18" customWidth="1"/>
    <col min="11262" max="11262" width="9.28515625" style="18" customWidth="1"/>
    <col min="11263" max="11263" width="9.7109375" style="18" customWidth="1"/>
    <col min="11264" max="11264" width="8.28515625" style="18" customWidth="1"/>
    <col min="11265" max="11266" width="10.42578125" style="18" customWidth="1"/>
    <col min="11267" max="11267" width="8.28515625" style="18" customWidth="1"/>
    <col min="11268" max="11268" width="12.7109375" style="18" customWidth="1"/>
    <col min="11269" max="11269" width="12.42578125" style="18" customWidth="1"/>
    <col min="11270" max="11270" width="10" style="18" customWidth="1"/>
    <col min="11271" max="11271" width="11" style="18" customWidth="1"/>
    <col min="11272" max="11272" width="12.42578125" style="18" customWidth="1"/>
    <col min="11273" max="11273" width="8" style="18" customWidth="1"/>
    <col min="11274" max="11274" width="9.85546875" style="18" customWidth="1"/>
    <col min="11275" max="11275" width="8.5703125" style="18" customWidth="1"/>
    <col min="11276" max="11276" width="13.42578125" style="18" customWidth="1"/>
    <col min="11277" max="11277" width="21.140625" style="18" customWidth="1"/>
    <col min="11278" max="11278" width="12.85546875" style="18" customWidth="1"/>
    <col min="11279" max="11499" width="9.140625" style="18"/>
    <col min="11500" max="11503" width="0" style="18" hidden="1" customWidth="1"/>
    <col min="11504" max="11504" width="5.140625" style="18" customWidth="1"/>
    <col min="11505" max="11505" width="12.42578125" style="18" customWidth="1"/>
    <col min="11506" max="11506" width="11" style="18" customWidth="1"/>
    <col min="11507" max="11507" width="12.42578125" style="18" customWidth="1"/>
    <col min="11508" max="11508" width="10" style="18" customWidth="1"/>
    <col min="11509" max="11509" width="8.140625" style="18" customWidth="1"/>
    <col min="11510" max="11510" width="14.7109375" style="18" customWidth="1"/>
    <col min="11511" max="11511" width="12.28515625" style="18" customWidth="1"/>
    <col min="11512" max="11512" width="6.140625" style="18" customWidth="1"/>
    <col min="11513" max="11513" width="13.42578125" style="18" customWidth="1"/>
    <col min="11514" max="11514" width="10.28515625" style="18" customWidth="1"/>
    <col min="11515" max="11515" width="11.42578125" style="18" customWidth="1"/>
    <col min="11516" max="11516" width="9.28515625" style="18" customWidth="1"/>
    <col min="11517" max="11517" width="12.140625" style="18" customWidth="1"/>
    <col min="11518" max="11518" width="9.28515625" style="18" customWidth="1"/>
    <col min="11519" max="11519" width="9.7109375" style="18" customWidth="1"/>
    <col min="11520" max="11520" width="8.28515625" style="18" customWidth="1"/>
    <col min="11521" max="11522" width="10.42578125" style="18" customWidth="1"/>
    <col min="11523" max="11523" width="8.28515625" style="18" customWidth="1"/>
    <col min="11524" max="11524" width="12.7109375" style="18" customWidth="1"/>
    <col min="11525" max="11525" width="12.42578125" style="18" customWidth="1"/>
    <col min="11526" max="11526" width="10" style="18" customWidth="1"/>
    <col min="11527" max="11527" width="11" style="18" customWidth="1"/>
    <col min="11528" max="11528" width="12.42578125" style="18" customWidth="1"/>
    <col min="11529" max="11529" width="8" style="18" customWidth="1"/>
    <col min="11530" max="11530" width="9.85546875" style="18" customWidth="1"/>
    <col min="11531" max="11531" width="8.5703125" style="18" customWidth="1"/>
    <col min="11532" max="11532" width="13.42578125" style="18" customWidth="1"/>
    <col min="11533" max="11533" width="21.140625" style="18" customWidth="1"/>
    <col min="11534" max="11534" width="12.85546875" style="18" customWidth="1"/>
    <col min="11535" max="11755" width="9.140625" style="18"/>
    <col min="11756" max="11759" width="0" style="18" hidden="1" customWidth="1"/>
    <col min="11760" max="11760" width="5.140625" style="18" customWidth="1"/>
    <col min="11761" max="11761" width="12.42578125" style="18" customWidth="1"/>
    <col min="11762" max="11762" width="11" style="18" customWidth="1"/>
    <col min="11763" max="11763" width="12.42578125" style="18" customWidth="1"/>
    <col min="11764" max="11764" width="10" style="18" customWidth="1"/>
    <col min="11765" max="11765" width="8.140625" style="18" customWidth="1"/>
    <col min="11766" max="11766" width="14.7109375" style="18" customWidth="1"/>
    <col min="11767" max="11767" width="12.28515625" style="18" customWidth="1"/>
    <col min="11768" max="11768" width="6.140625" style="18" customWidth="1"/>
    <col min="11769" max="11769" width="13.42578125" style="18" customWidth="1"/>
    <col min="11770" max="11770" width="10.28515625" style="18" customWidth="1"/>
    <col min="11771" max="11771" width="11.42578125" style="18" customWidth="1"/>
    <col min="11772" max="11772" width="9.28515625" style="18" customWidth="1"/>
    <col min="11773" max="11773" width="12.140625" style="18" customWidth="1"/>
    <col min="11774" max="11774" width="9.28515625" style="18" customWidth="1"/>
    <col min="11775" max="11775" width="9.7109375" style="18" customWidth="1"/>
    <col min="11776" max="11776" width="8.28515625" style="18" customWidth="1"/>
    <col min="11777" max="11778" width="10.42578125" style="18" customWidth="1"/>
    <col min="11779" max="11779" width="8.28515625" style="18" customWidth="1"/>
    <col min="11780" max="11780" width="12.7109375" style="18" customWidth="1"/>
    <col min="11781" max="11781" width="12.42578125" style="18" customWidth="1"/>
    <col min="11782" max="11782" width="10" style="18" customWidth="1"/>
    <col min="11783" max="11783" width="11" style="18" customWidth="1"/>
    <col min="11784" max="11784" width="12.42578125" style="18" customWidth="1"/>
    <col min="11785" max="11785" width="8" style="18" customWidth="1"/>
    <col min="11786" max="11786" width="9.85546875" style="18" customWidth="1"/>
    <col min="11787" max="11787" width="8.5703125" style="18" customWidth="1"/>
    <col min="11788" max="11788" width="13.42578125" style="18" customWidth="1"/>
    <col min="11789" max="11789" width="21.140625" style="18" customWidth="1"/>
    <col min="11790" max="11790" width="12.85546875" style="18" customWidth="1"/>
    <col min="11791" max="12011" width="9.140625" style="18"/>
    <col min="12012" max="12015" width="0" style="18" hidden="1" customWidth="1"/>
    <col min="12016" max="12016" width="5.140625" style="18" customWidth="1"/>
    <col min="12017" max="12017" width="12.42578125" style="18" customWidth="1"/>
    <col min="12018" max="12018" width="11" style="18" customWidth="1"/>
    <col min="12019" max="12019" width="12.42578125" style="18" customWidth="1"/>
    <col min="12020" max="12020" width="10" style="18" customWidth="1"/>
    <col min="12021" max="12021" width="8.140625" style="18" customWidth="1"/>
    <col min="12022" max="12022" width="14.7109375" style="18" customWidth="1"/>
    <col min="12023" max="12023" width="12.28515625" style="18" customWidth="1"/>
    <col min="12024" max="12024" width="6.140625" style="18" customWidth="1"/>
    <col min="12025" max="12025" width="13.42578125" style="18" customWidth="1"/>
    <col min="12026" max="12026" width="10.28515625" style="18" customWidth="1"/>
    <col min="12027" max="12027" width="11.42578125" style="18" customWidth="1"/>
    <col min="12028" max="12028" width="9.28515625" style="18" customWidth="1"/>
    <col min="12029" max="12029" width="12.140625" style="18" customWidth="1"/>
    <col min="12030" max="12030" width="9.28515625" style="18" customWidth="1"/>
    <col min="12031" max="12031" width="9.7109375" style="18" customWidth="1"/>
    <col min="12032" max="12032" width="8.28515625" style="18" customWidth="1"/>
    <col min="12033" max="12034" width="10.42578125" style="18" customWidth="1"/>
    <col min="12035" max="12035" width="8.28515625" style="18" customWidth="1"/>
    <col min="12036" max="12036" width="12.7109375" style="18" customWidth="1"/>
    <col min="12037" max="12037" width="12.42578125" style="18" customWidth="1"/>
    <col min="12038" max="12038" width="10" style="18" customWidth="1"/>
    <col min="12039" max="12039" width="11" style="18" customWidth="1"/>
    <col min="12040" max="12040" width="12.42578125" style="18" customWidth="1"/>
    <col min="12041" max="12041" width="8" style="18" customWidth="1"/>
    <col min="12042" max="12042" width="9.85546875" style="18" customWidth="1"/>
    <col min="12043" max="12043" width="8.5703125" style="18" customWidth="1"/>
    <col min="12044" max="12044" width="13.42578125" style="18" customWidth="1"/>
    <col min="12045" max="12045" width="21.140625" style="18" customWidth="1"/>
    <col min="12046" max="12046" width="12.85546875" style="18" customWidth="1"/>
    <col min="12047" max="12267" width="9.140625" style="18"/>
    <col min="12268" max="12271" width="0" style="18" hidden="1" customWidth="1"/>
    <col min="12272" max="12272" width="5.140625" style="18" customWidth="1"/>
    <col min="12273" max="12273" width="12.42578125" style="18" customWidth="1"/>
    <col min="12274" max="12274" width="11" style="18" customWidth="1"/>
    <col min="12275" max="12275" width="12.42578125" style="18" customWidth="1"/>
    <col min="12276" max="12276" width="10" style="18" customWidth="1"/>
    <col min="12277" max="12277" width="8.140625" style="18" customWidth="1"/>
    <col min="12278" max="12278" width="14.7109375" style="18" customWidth="1"/>
    <col min="12279" max="12279" width="12.28515625" style="18" customWidth="1"/>
    <col min="12280" max="12280" width="6.140625" style="18" customWidth="1"/>
    <col min="12281" max="12281" width="13.42578125" style="18" customWidth="1"/>
    <col min="12282" max="12282" width="10.28515625" style="18" customWidth="1"/>
    <col min="12283" max="12283" width="11.42578125" style="18" customWidth="1"/>
    <col min="12284" max="12284" width="9.28515625" style="18" customWidth="1"/>
    <col min="12285" max="12285" width="12.140625" style="18" customWidth="1"/>
    <col min="12286" max="12286" width="9.28515625" style="18" customWidth="1"/>
    <col min="12287" max="12287" width="9.7109375" style="18" customWidth="1"/>
    <col min="12288" max="12288" width="8.28515625" style="18" customWidth="1"/>
    <col min="12289" max="12290" width="10.42578125" style="18" customWidth="1"/>
    <col min="12291" max="12291" width="8.28515625" style="18" customWidth="1"/>
    <col min="12292" max="12292" width="12.7109375" style="18" customWidth="1"/>
    <col min="12293" max="12293" width="12.42578125" style="18" customWidth="1"/>
    <col min="12294" max="12294" width="10" style="18" customWidth="1"/>
    <col min="12295" max="12295" width="11" style="18" customWidth="1"/>
    <col min="12296" max="12296" width="12.42578125" style="18" customWidth="1"/>
    <col min="12297" max="12297" width="8" style="18" customWidth="1"/>
    <col min="12298" max="12298" width="9.85546875" style="18" customWidth="1"/>
    <col min="12299" max="12299" width="8.5703125" style="18" customWidth="1"/>
    <col min="12300" max="12300" width="13.42578125" style="18" customWidth="1"/>
    <col min="12301" max="12301" width="21.140625" style="18" customWidth="1"/>
    <col min="12302" max="12302" width="12.85546875" style="18" customWidth="1"/>
    <col min="12303" max="12523" width="9.140625" style="18"/>
    <col min="12524" max="12527" width="0" style="18" hidden="1" customWidth="1"/>
    <col min="12528" max="12528" width="5.140625" style="18" customWidth="1"/>
    <col min="12529" max="12529" width="12.42578125" style="18" customWidth="1"/>
    <col min="12530" max="12530" width="11" style="18" customWidth="1"/>
    <col min="12531" max="12531" width="12.42578125" style="18" customWidth="1"/>
    <col min="12532" max="12532" width="10" style="18" customWidth="1"/>
    <col min="12533" max="12533" width="8.140625" style="18" customWidth="1"/>
    <col min="12534" max="12534" width="14.7109375" style="18" customWidth="1"/>
    <col min="12535" max="12535" width="12.28515625" style="18" customWidth="1"/>
    <col min="12536" max="12536" width="6.140625" style="18" customWidth="1"/>
    <col min="12537" max="12537" width="13.42578125" style="18" customWidth="1"/>
    <col min="12538" max="12538" width="10.28515625" style="18" customWidth="1"/>
    <col min="12539" max="12539" width="11.42578125" style="18" customWidth="1"/>
    <col min="12540" max="12540" width="9.28515625" style="18" customWidth="1"/>
    <col min="12541" max="12541" width="12.140625" style="18" customWidth="1"/>
    <col min="12542" max="12542" width="9.28515625" style="18" customWidth="1"/>
    <col min="12543" max="12543" width="9.7109375" style="18" customWidth="1"/>
    <col min="12544" max="12544" width="8.28515625" style="18" customWidth="1"/>
    <col min="12545" max="12546" width="10.42578125" style="18" customWidth="1"/>
    <col min="12547" max="12547" width="8.28515625" style="18" customWidth="1"/>
    <col min="12548" max="12548" width="12.7109375" style="18" customWidth="1"/>
    <col min="12549" max="12549" width="12.42578125" style="18" customWidth="1"/>
    <col min="12550" max="12550" width="10" style="18" customWidth="1"/>
    <col min="12551" max="12551" width="11" style="18" customWidth="1"/>
    <col min="12552" max="12552" width="12.42578125" style="18" customWidth="1"/>
    <col min="12553" max="12553" width="8" style="18" customWidth="1"/>
    <col min="12554" max="12554" width="9.85546875" style="18" customWidth="1"/>
    <col min="12555" max="12555" width="8.5703125" style="18" customWidth="1"/>
    <col min="12556" max="12556" width="13.42578125" style="18" customWidth="1"/>
    <col min="12557" max="12557" width="21.140625" style="18" customWidth="1"/>
    <col min="12558" max="12558" width="12.85546875" style="18" customWidth="1"/>
    <col min="12559" max="12779" width="9.140625" style="18"/>
    <col min="12780" max="12783" width="0" style="18" hidden="1" customWidth="1"/>
    <col min="12784" max="12784" width="5.140625" style="18" customWidth="1"/>
    <col min="12785" max="12785" width="12.42578125" style="18" customWidth="1"/>
    <col min="12786" max="12786" width="11" style="18" customWidth="1"/>
    <col min="12787" max="12787" width="12.42578125" style="18" customWidth="1"/>
    <col min="12788" max="12788" width="10" style="18" customWidth="1"/>
    <col min="12789" max="12789" width="8.140625" style="18" customWidth="1"/>
    <col min="12790" max="12790" width="14.7109375" style="18" customWidth="1"/>
    <col min="12791" max="12791" width="12.28515625" style="18" customWidth="1"/>
    <col min="12792" max="12792" width="6.140625" style="18" customWidth="1"/>
    <col min="12793" max="12793" width="13.42578125" style="18" customWidth="1"/>
    <col min="12794" max="12794" width="10.28515625" style="18" customWidth="1"/>
    <col min="12795" max="12795" width="11.42578125" style="18" customWidth="1"/>
    <col min="12796" max="12796" width="9.28515625" style="18" customWidth="1"/>
    <col min="12797" max="12797" width="12.140625" style="18" customWidth="1"/>
    <col min="12798" max="12798" width="9.28515625" style="18" customWidth="1"/>
    <col min="12799" max="12799" width="9.7109375" style="18" customWidth="1"/>
    <col min="12800" max="12800" width="8.28515625" style="18" customWidth="1"/>
    <col min="12801" max="12802" width="10.42578125" style="18" customWidth="1"/>
    <col min="12803" max="12803" width="8.28515625" style="18" customWidth="1"/>
    <col min="12804" max="12804" width="12.7109375" style="18" customWidth="1"/>
    <col min="12805" max="12805" width="12.42578125" style="18" customWidth="1"/>
    <col min="12806" max="12806" width="10" style="18" customWidth="1"/>
    <col min="12807" max="12807" width="11" style="18" customWidth="1"/>
    <col min="12808" max="12808" width="12.42578125" style="18" customWidth="1"/>
    <col min="12809" max="12809" width="8" style="18" customWidth="1"/>
    <col min="12810" max="12810" width="9.85546875" style="18" customWidth="1"/>
    <col min="12811" max="12811" width="8.5703125" style="18" customWidth="1"/>
    <col min="12812" max="12812" width="13.42578125" style="18" customWidth="1"/>
    <col min="12813" max="12813" width="21.140625" style="18" customWidth="1"/>
    <col min="12814" max="12814" width="12.85546875" style="18" customWidth="1"/>
    <col min="12815" max="13035" width="9.140625" style="18"/>
    <col min="13036" max="13039" width="0" style="18" hidden="1" customWidth="1"/>
    <col min="13040" max="13040" width="5.140625" style="18" customWidth="1"/>
    <col min="13041" max="13041" width="12.42578125" style="18" customWidth="1"/>
    <col min="13042" max="13042" width="11" style="18" customWidth="1"/>
    <col min="13043" max="13043" width="12.42578125" style="18" customWidth="1"/>
    <col min="13044" max="13044" width="10" style="18" customWidth="1"/>
    <col min="13045" max="13045" width="8.140625" style="18" customWidth="1"/>
    <col min="13046" max="13046" width="14.7109375" style="18" customWidth="1"/>
    <col min="13047" max="13047" width="12.28515625" style="18" customWidth="1"/>
    <col min="13048" max="13048" width="6.140625" style="18" customWidth="1"/>
    <col min="13049" max="13049" width="13.42578125" style="18" customWidth="1"/>
    <col min="13050" max="13050" width="10.28515625" style="18" customWidth="1"/>
    <col min="13051" max="13051" width="11.42578125" style="18" customWidth="1"/>
    <col min="13052" max="13052" width="9.28515625" style="18" customWidth="1"/>
    <col min="13053" max="13053" width="12.140625" style="18" customWidth="1"/>
    <col min="13054" max="13054" width="9.28515625" style="18" customWidth="1"/>
    <col min="13055" max="13055" width="9.7109375" style="18" customWidth="1"/>
    <col min="13056" max="13056" width="8.28515625" style="18" customWidth="1"/>
    <col min="13057" max="13058" width="10.42578125" style="18" customWidth="1"/>
    <col min="13059" max="13059" width="8.28515625" style="18" customWidth="1"/>
    <col min="13060" max="13060" width="12.7109375" style="18" customWidth="1"/>
    <col min="13061" max="13061" width="12.42578125" style="18" customWidth="1"/>
    <col min="13062" max="13062" width="10" style="18" customWidth="1"/>
    <col min="13063" max="13063" width="11" style="18" customWidth="1"/>
    <col min="13064" max="13064" width="12.42578125" style="18" customWidth="1"/>
    <col min="13065" max="13065" width="8" style="18" customWidth="1"/>
    <col min="13066" max="13066" width="9.85546875" style="18" customWidth="1"/>
    <col min="13067" max="13067" width="8.5703125" style="18" customWidth="1"/>
    <col min="13068" max="13068" width="13.42578125" style="18" customWidth="1"/>
    <col min="13069" max="13069" width="21.140625" style="18" customWidth="1"/>
    <col min="13070" max="13070" width="12.85546875" style="18" customWidth="1"/>
    <col min="13071" max="13291" width="9.140625" style="18"/>
    <col min="13292" max="13295" width="0" style="18" hidden="1" customWidth="1"/>
    <col min="13296" max="13296" width="5.140625" style="18" customWidth="1"/>
    <col min="13297" max="13297" width="12.42578125" style="18" customWidth="1"/>
    <col min="13298" max="13298" width="11" style="18" customWidth="1"/>
    <col min="13299" max="13299" width="12.42578125" style="18" customWidth="1"/>
    <col min="13300" max="13300" width="10" style="18" customWidth="1"/>
    <col min="13301" max="13301" width="8.140625" style="18" customWidth="1"/>
    <col min="13302" max="13302" width="14.7109375" style="18" customWidth="1"/>
    <col min="13303" max="13303" width="12.28515625" style="18" customWidth="1"/>
    <col min="13304" max="13304" width="6.140625" style="18" customWidth="1"/>
    <col min="13305" max="13305" width="13.42578125" style="18" customWidth="1"/>
    <col min="13306" max="13306" width="10.28515625" style="18" customWidth="1"/>
    <col min="13307" max="13307" width="11.42578125" style="18" customWidth="1"/>
    <col min="13308" max="13308" width="9.28515625" style="18" customWidth="1"/>
    <col min="13309" max="13309" width="12.140625" style="18" customWidth="1"/>
    <col min="13310" max="13310" width="9.28515625" style="18" customWidth="1"/>
    <col min="13311" max="13311" width="9.7109375" style="18" customWidth="1"/>
    <col min="13312" max="13312" width="8.28515625" style="18" customWidth="1"/>
    <col min="13313" max="13314" width="10.42578125" style="18" customWidth="1"/>
    <col min="13315" max="13315" width="8.28515625" style="18" customWidth="1"/>
    <col min="13316" max="13316" width="12.7109375" style="18" customWidth="1"/>
    <col min="13317" max="13317" width="12.42578125" style="18" customWidth="1"/>
    <col min="13318" max="13318" width="10" style="18" customWidth="1"/>
    <col min="13319" max="13319" width="11" style="18" customWidth="1"/>
    <col min="13320" max="13320" width="12.42578125" style="18" customWidth="1"/>
    <col min="13321" max="13321" width="8" style="18" customWidth="1"/>
    <col min="13322" max="13322" width="9.85546875" style="18" customWidth="1"/>
    <col min="13323" max="13323" width="8.5703125" style="18" customWidth="1"/>
    <col min="13324" max="13324" width="13.42578125" style="18" customWidth="1"/>
    <col min="13325" max="13325" width="21.140625" style="18" customWidth="1"/>
    <col min="13326" max="13326" width="12.85546875" style="18" customWidth="1"/>
    <col min="13327" max="13547" width="9.140625" style="18"/>
    <col min="13548" max="13551" width="0" style="18" hidden="1" customWidth="1"/>
    <col min="13552" max="13552" width="5.140625" style="18" customWidth="1"/>
    <col min="13553" max="13553" width="12.42578125" style="18" customWidth="1"/>
    <col min="13554" max="13554" width="11" style="18" customWidth="1"/>
    <col min="13555" max="13555" width="12.42578125" style="18" customWidth="1"/>
    <col min="13556" max="13556" width="10" style="18" customWidth="1"/>
    <col min="13557" max="13557" width="8.140625" style="18" customWidth="1"/>
    <col min="13558" max="13558" width="14.7109375" style="18" customWidth="1"/>
    <col min="13559" max="13559" width="12.28515625" style="18" customWidth="1"/>
    <col min="13560" max="13560" width="6.140625" style="18" customWidth="1"/>
    <col min="13561" max="13561" width="13.42578125" style="18" customWidth="1"/>
    <col min="13562" max="13562" width="10.28515625" style="18" customWidth="1"/>
    <col min="13563" max="13563" width="11.42578125" style="18" customWidth="1"/>
    <col min="13564" max="13564" width="9.28515625" style="18" customWidth="1"/>
    <col min="13565" max="13565" width="12.140625" style="18" customWidth="1"/>
    <col min="13566" max="13566" width="9.28515625" style="18" customWidth="1"/>
    <col min="13567" max="13567" width="9.7109375" style="18" customWidth="1"/>
    <col min="13568" max="13568" width="8.28515625" style="18" customWidth="1"/>
    <col min="13569" max="13570" width="10.42578125" style="18" customWidth="1"/>
    <col min="13571" max="13571" width="8.28515625" style="18" customWidth="1"/>
    <col min="13572" max="13572" width="12.7109375" style="18" customWidth="1"/>
    <col min="13573" max="13573" width="12.42578125" style="18" customWidth="1"/>
    <col min="13574" max="13574" width="10" style="18" customWidth="1"/>
    <col min="13575" max="13575" width="11" style="18" customWidth="1"/>
    <col min="13576" max="13576" width="12.42578125" style="18" customWidth="1"/>
    <col min="13577" max="13577" width="8" style="18" customWidth="1"/>
    <col min="13578" max="13578" width="9.85546875" style="18" customWidth="1"/>
    <col min="13579" max="13579" width="8.5703125" style="18" customWidth="1"/>
    <col min="13580" max="13580" width="13.42578125" style="18" customWidth="1"/>
    <col min="13581" max="13581" width="21.140625" style="18" customWidth="1"/>
    <col min="13582" max="13582" width="12.85546875" style="18" customWidth="1"/>
    <col min="13583" max="13803" width="9.140625" style="18"/>
    <col min="13804" max="13807" width="0" style="18" hidden="1" customWidth="1"/>
    <col min="13808" max="13808" width="5.140625" style="18" customWidth="1"/>
    <col min="13809" max="13809" width="12.42578125" style="18" customWidth="1"/>
    <col min="13810" max="13810" width="11" style="18" customWidth="1"/>
    <col min="13811" max="13811" width="12.42578125" style="18" customWidth="1"/>
    <col min="13812" max="13812" width="10" style="18" customWidth="1"/>
    <col min="13813" max="13813" width="8.140625" style="18" customWidth="1"/>
    <col min="13814" max="13814" width="14.7109375" style="18" customWidth="1"/>
    <col min="13815" max="13815" width="12.28515625" style="18" customWidth="1"/>
    <col min="13816" max="13816" width="6.140625" style="18" customWidth="1"/>
    <col min="13817" max="13817" width="13.42578125" style="18" customWidth="1"/>
    <col min="13818" max="13818" width="10.28515625" style="18" customWidth="1"/>
    <col min="13819" max="13819" width="11.42578125" style="18" customWidth="1"/>
    <col min="13820" max="13820" width="9.28515625" style="18" customWidth="1"/>
    <col min="13821" max="13821" width="12.140625" style="18" customWidth="1"/>
    <col min="13822" max="13822" width="9.28515625" style="18" customWidth="1"/>
    <col min="13823" max="13823" width="9.7109375" style="18" customWidth="1"/>
    <col min="13824" max="13824" width="8.28515625" style="18" customWidth="1"/>
    <col min="13825" max="13826" width="10.42578125" style="18" customWidth="1"/>
    <col min="13827" max="13827" width="8.28515625" style="18" customWidth="1"/>
    <col min="13828" max="13828" width="12.7109375" style="18" customWidth="1"/>
    <col min="13829" max="13829" width="12.42578125" style="18" customWidth="1"/>
    <col min="13830" max="13830" width="10" style="18" customWidth="1"/>
    <col min="13831" max="13831" width="11" style="18" customWidth="1"/>
    <col min="13832" max="13832" width="12.42578125" style="18" customWidth="1"/>
    <col min="13833" max="13833" width="8" style="18" customWidth="1"/>
    <col min="13834" max="13834" width="9.85546875" style="18" customWidth="1"/>
    <col min="13835" max="13835" width="8.5703125" style="18" customWidth="1"/>
    <col min="13836" max="13836" width="13.42578125" style="18" customWidth="1"/>
    <col min="13837" max="13837" width="21.140625" style="18" customWidth="1"/>
    <col min="13838" max="13838" width="12.85546875" style="18" customWidth="1"/>
    <col min="13839" max="14059" width="9.140625" style="18"/>
    <col min="14060" max="14063" width="0" style="18" hidden="1" customWidth="1"/>
    <col min="14064" max="14064" width="5.140625" style="18" customWidth="1"/>
    <col min="14065" max="14065" width="12.42578125" style="18" customWidth="1"/>
    <col min="14066" max="14066" width="11" style="18" customWidth="1"/>
    <col min="14067" max="14067" width="12.42578125" style="18" customWidth="1"/>
    <col min="14068" max="14068" width="10" style="18" customWidth="1"/>
    <col min="14069" max="14069" width="8.140625" style="18" customWidth="1"/>
    <col min="14070" max="14070" width="14.7109375" style="18" customWidth="1"/>
    <col min="14071" max="14071" width="12.28515625" style="18" customWidth="1"/>
    <col min="14072" max="14072" width="6.140625" style="18" customWidth="1"/>
    <col min="14073" max="14073" width="13.42578125" style="18" customWidth="1"/>
    <col min="14074" max="14074" width="10.28515625" style="18" customWidth="1"/>
    <col min="14075" max="14075" width="11.42578125" style="18" customWidth="1"/>
    <col min="14076" max="14076" width="9.28515625" style="18" customWidth="1"/>
    <col min="14077" max="14077" width="12.140625" style="18" customWidth="1"/>
    <col min="14078" max="14078" width="9.28515625" style="18" customWidth="1"/>
    <col min="14079" max="14079" width="9.7109375" style="18" customWidth="1"/>
    <col min="14080" max="14080" width="8.28515625" style="18" customWidth="1"/>
    <col min="14081" max="14082" width="10.42578125" style="18" customWidth="1"/>
    <col min="14083" max="14083" width="8.28515625" style="18" customWidth="1"/>
    <col min="14084" max="14084" width="12.7109375" style="18" customWidth="1"/>
    <col min="14085" max="14085" width="12.42578125" style="18" customWidth="1"/>
    <col min="14086" max="14086" width="10" style="18" customWidth="1"/>
    <col min="14087" max="14087" width="11" style="18" customWidth="1"/>
    <col min="14088" max="14088" width="12.42578125" style="18" customWidth="1"/>
    <col min="14089" max="14089" width="8" style="18" customWidth="1"/>
    <col min="14090" max="14090" width="9.85546875" style="18" customWidth="1"/>
    <col min="14091" max="14091" width="8.5703125" style="18" customWidth="1"/>
    <col min="14092" max="14092" width="13.42578125" style="18" customWidth="1"/>
    <col min="14093" max="14093" width="21.140625" style="18" customWidth="1"/>
    <col min="14094" max="14094" width="12.85546875" style="18" customWidth="1"/>
    <col min="14095" max="14315" width="9.140625" style="18"/>
    <col min="14316" max="14319" width="0" style="18" hidden="1" customWidth="1"/>
    <col min="14320" max="14320" width="5.140625" style="18" customWidth="1"/>
    <col min="14321" max="14321" width="12.42578125" style="18" customWidth="1"/>
    <col min="14322" max="14322" width="11" style="18" customWidth="1"/>
    <col min="14323" max="14323" width="12.42578125" style="18" customWidth="1"/>
    <col min="14324" max="14324" width="10" style="18" customWidth="1"/>
    <col min="14325" max="14325" width="8.140625" style="18" customWidth="1"/>
    <col min="14326" max="14326" width="14.7109375" style="18" customWidth="1"/>
    <col min="14327" max="14327" width="12.28515625" style="18" customWidth="1"/>
    <col min="14328" max="14328" width="6.140625" style="18" customWidth="1"/>
    <col min="14329" max="14329" width="13.42578125" style="18" customWidth="1"/>
    <col min="14330" max="14330" width="10.28515625" style="18" customWidth="1"/>
    <col min="14331" max="14331" width="11.42578125" style="18" customWidth="1"/>
    <col min="14332" max="14332" width="9.28515625" style="18" customWidth="1"/>
    <col min="14333" max="14333" width="12.140625" style="18" customWidth="1"/>
    <col min="14334" max="14334" width="9.28515625" style="18" customWidth="1"/>
    <col min="14335" max="14335" width="9.7109375" style="18" customWidth="1"/>
    <col min="14336" max="14336" width="8.28515625" style="18" customWidth="1"/>
    <col min="14337" max="14338" width="10.42578125" style="18" customWidth="1"/>
    <col min="14339" max="14339" width="8.28515625" style="18" customWidth="1"/>
    <col min="14340" max="14340" width="12.7109375" style="18" customWidth="1"/>
    <col min="14341" max="14341" width="12.42578125" style="18" customWidth="1"/>
    <col min="14342" max="14342" width="10" style="18" customWidth="1"/>
    <col min="14343" max="14343" width="11" style="18" customWidth="1"/>
    <col min="14344" max="14344" width="12.42578125" style="18" customWidth="1"/>
    <col min="14345" max="14345" width="8" style="18" customWidth="1"/>
    <col min="14346" max="14346" width="9.85546875" style="18" customWidth="1"/>
    <col min="14347" max="14347" width="8.5703125" style="18" customWidth="1"/>
    <col min="14348" max="14348" width="13.42578125" style="18" customWidth="1"/>
    <col min="14349" max="14349" width="21.140625" style="18" customWidth="1"/>
    <col min="14350" max="14350" width="12.85546875" style="18" customWidth="1"/>
    <col min="14351" max="14571" width="9.140625" style="18"/>
    <col min="14572" max="14575" width="0" style="18" hidden="1" customWidth="1"/>
    <col min="14576" max="14576" width="5.140625" style="18" customWidth="1"/>
    <col min="14577" max="14577" width="12.42578125" style="18" customWidth="1"/>
    <col min="14578" max="14578" width="11" style="18" customWidth="1"/>
    <col min="14579" max="14579" width="12.42578125" style="18" customWidth="1"/>
    <col min="14580" max="14580" width="10" style="18" customWidth="1"/>
    <col min="14581" max="14581" width="8.140625" style="18" customWidth="1"/>
    <col min="14582" max="14582" width="14.7109375" style="18" customWidth="1"/>
    <col min="14583" max="14583" width="12.28515625" style="18" customWidth="1"/>
    <col min="14584" max="14584" width="6.140625" style="18" customWidth="1"/>
    <col min="14585" max="14585" width="13.42578125" style="18" customWidth="1"/>
    <col min="14586" max="14586" width="10.28515625" style="18" customWidth="1"/>
    <col min="14587" max="14587" width="11.42578125" style="18" customWidth="1"/>
    <col min="14588" max="14588" width="9.28515625" style="18" customWidth="1"/>
    <col min="14589" max="14589" width="12.140625" style="18" customWidth="1"/>
    <col min="14590" max="14590" width="9.28515625" style="18" customWidth="1"/>
    <col min="14591" max="14591" width="9.7109375" style="18" customWidth="1"/>
    <col min="14592" max="14592" width="8.28515625" style="18" customWidth="1"/>
    <col min="14593" max="14594" width="10.42578125" style="18" customWidth="1"/>
    <col min="14595" max="14595" width="8.28515625" style="18" customWidth="1"/>
    <col min="14596" max="14596" width="12.7109375" style="18" customWidth="1"/>
    <col min="14597" max="14597" width="12.42578125" style="18" customWidth="1"/>
    <col min="14598" max="14598" width="10" style="18" customWidth="1"/>
    <col min="14599" max="14599" width="11" style="18" customWidth="1"/>
    <col min="14600" max="14600" width="12.42578125" style="18" customWidth="1"/>
    <col min="14601" max="14601" width="8" style="18" customWidth="1"/>
    <col min="14602" max="14602" width="9.85546875" style="18" customWidth="1"/>
    <col min="14603" max="14603" width="8.5703125" style="18" customWidth="1"/>
    <col min="14604" max="14604" width="13.42578125" style="18" customWidth="1"/>
    <col min="14605" max="14605" width="21.140625" style="18" customWidth="1"/>
    <col min="14606" max="14606" width="12.85546875" style="18" customWidth="1"/>
    <col min="14607" max="14827" width="9.140625" style="18"/>
    <col min="14828" max="14831" width="0" style="18" hidden="1" customWidth="1"/>
    <col min="14832" max="14832" width="5.140625" style="18" customWidth="1"/>
    <col min="14833" max="14833" width="12.42578125" style="18" customWidth="1"/>
    <col min="14834" max="14834" width="11" style="18" customWidth="1"/>
    <col min="14835" max="14835" width="12.42578125" style="18" customWidth="1"/>
    <col min="14836" max="14836" width="10" style="18" customWidth="1"/>
    <col min="14837" max="14837" width="8.140625" style="18" customWidth="1"/>
    <col min="14838" max="14838" width="14.7109375" style="18" customWidth="1"/>
    <col min="14839" max="14839" width="12.28515625" style="18" customWidth="1"/>
    <col min="14840" max="14840" width="6.140625" style="18" customWidth="1"/>
    <col min="14841" max="14841" width="13.42578125" style="18" customWidth="1"/>
    <col min="14842" max="14842" width="10.28515625" style="18" customWidth="1"/>
    <col min="14843" max="14843" width="11.42578125" style="18" customWidth="1"/>
    <col min="14844" max="14844" width="9.28515625" style="18" customWidth="1"/>
    <col min="14845" max="14845" width="12.140625" style="18" customWidth="1"/>
    <col min="14846" max="14846" width="9.28515625" style="18" customWidth="1"/>
    <col min="14847" max="14847" width="9.7109375" style="18" customWidth="1"/>
    <col min="14848" max="14848" width="8.28515625" style="18" customWidth="1"/>
    <col min="14849" max="14850" width="10.42578125" style="18" customWidth="1"/>
    <col min="14851" max="14851" width="8.28515625" style="18" customWidth="1"/>
    <col min="14852" max="14852" width="12.7109375" style="18" customWidth="1"/>
    <col min="14853" max="14853" width="12.42578125" style="18" customWidth="1"/>
    <col min="14854" max="14854" width="10" style="18" customWidth="1"/>
    <col min="14855" max="14855" width="11" style="18" customWidth="1"/>
    <col min="14856" max="14856" width="12.42578125" style="18" customWidth="1"/>
    <col min="14857" max="14857" width="8" style="18" customWidth="1"/>
    <col min="14858" max="14858" width="9.85546875" style="18" customWidth="1"/>
    <col min="14859" max="14859" width="8.5703125" style="18" customWidth="1"/>
    <col min="14860" max="14860" width="13.42578125" style="18" customWidth="1"/>
    <col min="14861" max="14861" width="21.140625" style="18" customWidth="1"/>
    <col min="14862" max="14862" width="12.85546875" style="18" customWidth="1"/>
    <col min="14863" max="15083" width="9.140625" style="18"/>
    <col min="15084" max="15087" width="0" style="18" hidden="1" customWidth="1"/>
    <col min="15088" max="15088" width="5.140625" style="18" customWidth="1"/>
    <col min="15089" max="15089" width="12.42578125" style="18" customWidth="1"/>
    <col min="15090" max="15090" width="11" style="18" customWidth="1"/>
    <col min="15091" max="15091" width="12.42578125" style="18" customWidth="1"/>
    <col min="15092" max="15092" width="10" style="18" customWidth="1"/>
    <col min="15093" max="15093" width="8.140625" style="18" customWidth="1"/>
    <col min="15094" max="15094" width="14.7109375" style="18" customWidth="1"/>
    <col min="15095" max="15095" width="12.28515625" style="18" customWidth="1"/>
    <col min="15096" max="15096" width="6.140625" style="18" customWidth="1"/>
    <col min="15097" max="15097" width="13.42578125" style="18" customWidth="1"/>
    <col min="15098" max="15098" width="10.28515625" style="18" customWidth="1"/>
    <col min="15099" max="15099" width="11.42578125" style="18" customWidth="1"/>
    <col min="15100" max="15100" width="9.28515625" style="18" customWidth="1"/>
    <col min="15101" max="15101" width="12.140625" style="18" customWidth="1"/>
    <col min="15102" max="15102" width="9.28515625" style="18" customWidth="1"/>
    <col min="15103" max="15103" width="9.7109375" style="18" customWidth="1"/>
    <col min="15104" max="15104" width="8.28515625" style="18" customWidth="1"/>
    <col min="15105" max="15106" width="10.42578125" style="18" customWidth="1"/>
    <col min="15107" max="15107" width="8.28515625" style="18" customWidth="1"/>
    <col min="15108" max="15108" width="12.7109375" style="18" customWidth="1"/>
    <col min="15109" max="15109" width="12.42578125" style="18" customWidth="1"/>
    <col min="15110" max="15110" width="10" style="18" customWidth="1"/>
    <col min="15111" max="15111" width="11" style="18" customWidth="1"/>
    <col min="15112" max="15112" width="12.42578125" style="18" customWidth="1"/>
    <col min="15113" max="15113" width="8" style="18" customWidth="1"/>
    <col min="15114" max="15114" width="9.85546875" style="18" customWidth="1"/>
    <col min="15115" max="15115" width="8.5703125" style="18" customWidth="1"/>
    <col min="15116" max="15116" width="13.42578125" style="18" customWidth="1"/>
    <col min="15117" max="15117" width="21.140625" style="18" customWidth="1"/>
    <col min="15118" max="15118" width="12.85546875" style="18" customWidth="1"/>
    <col min="15119" max="15339" width="9.140625" style="18"/>
    <col min="15340" max="15343" width="0" style="18" hidden="1" customWidth="1"/>
    <col min="15344" max="15344" width="5.140625" style="18" customWidth="1"/>
    <col min="15345" max="15345" width="12.42578125" style="18" customWidth="1"/>
    <col min="15346" max="15346" width="11" style="18" customWidth="1"/>
    <col min="15347" max="15347" width="12.42578125" style="18" customWidth="1"/>
    <col min="15348" max="15348" width="10" style="18" customWidth="1"/>
    <col min="15349" max="15349" width="8.140625" style="18" customWidth="1"/>
    <col min="15350" max="15350" width="14.7109375" style="18" customWidth="1"/>
    <col min="15351" max="15351" width="12.28515625" style="18" customWidth="1"/>
    <col min="15352" max="15352" width="6.140625" style="18" customWidth="1"/>
    <col min="15353" max="15353" width="13.42578125" style="18" customWidth="1"/>
    <col min="15354" max="15354" width="10.28515625" style="18" customWidth="1"/>
    <col min="15355" max="15355" width="11.42578125" style="18" customWidth="1"/>
    <col min="15356" max="15356" width="9.28515625" style="18" customWidth="1"/>
    <col min="15357" max="15357" width="12.140625" style="18" customWidth="1"/>
    <col min="15358" max="15358" width="9.28515625" style="18" customWidth="1"/>
    <col min="15359" max="15359" width="9.7109375" style="18" customWidth="1"/>
    <col min="15360" max="15360" width="8.28515625" style="18" customWidth="1"/>
    <col min="15361" max="15362" width="10.42578125" style="18" customWidth="1"/>
    <col min="15363" max="15363" width="8.28515625" style="18" customWidth="1"/>
    <col min="15364" max="15364" width="12.7109375" style="18" customWidth="1"/>
    <col min="15365" max="15365" width="12.42578125" style="18" customWidth="1"/>
    <col min="15366" max="15366" width="10" style="18" customWidth="1"/>
    <col min="15367" max="15367" width="11" style="18" customWidth="1"/>
    <col min="15368" max="15368" width="12.42578125" style="18" customWidth="1"/>
    <col min="15369" max="15369" width="8" style="18" customWidth="1"/>
    <col min="15370" max="15370" width="9.85546875" style="18" customWidth="1"/>
    <col min="15371" max="15371" width="8.5703125" style="18" customWidth="1"/>
    <col min="15372" max="15372" width="13.42578125" style="18" customWidth="1"/>
    <col min="15373" max="15373" width="21.140625" style="18" customWidth="1"/>
    <col min="15374" max="15374" width="12.85546875" style="18" customWidth="1"/>
    <col min="15375" max="15595" width="9.140625" style="18"/>
    <col min="15596" max="15599" width="0" style="18" hidden="1" customWidth="1"/>
    <col min="15600" max="15600" width="5.140625" style="18" customWidth="1"/>
    <col min="15601" max="15601" width="12.42578125" style="18" customWidth="1"/>
    <col min="15602" max="15602" width="11" style="18" customWidth="1"/>
    <col min="15603" max="15603" width="12.42578125" style="18" customWidth="1"/>
    <col min="15604" max="15604" width="10" style="18" customWidth="1"/>
    <col min="15605" max="15605" width="8.140625" style="18" customWidth="1"/>
    <col min="15606" max="15606" width="14.7109375" style="18" customWidth="1"/>
    <col min="15607" max="15607" width="12.28515625" style="18" customWidth="1"/>
    <col min="15608" max="15608" width="6.140625" style="18" customWidth="1"/>
    <col min="15609" max="15609" width="13.42578125" style="18" customWidth="1"/>
    <col min="15610" max="15610" width="10.28515625" style="18" customWidth="1"/>
    <col min="15611" max="15611" width="11.42578125" style="18" customWidth="1"/>
    <col min="15612" max="15612" width="9.28515625" style="18" customWidth="1"/>
    <col min="15613" max="15613" width="12.140625" style="18" customWidth="1"/>
    <col min="15614" max="15614" width="9.28515625" style="18" customWidth="1"/>
    <col min="15615" max="15615" width="9.7109375" style="18" customWidth="1"/>
    <col min="15616" max="15616" width="8.28515625" style="18" customWidth="1"/>
    <col min="15617" max="15618" width="10.42578125" style="18" customWidth="1"/>
    <col min="15619" max="15619" width="8.28515625" style="18" customWidth="1"/>
    <col min="15620" max="15620" width="12.7109375" style="18" customWidth="1"/>
    <col min="15621" max="15621" width="12.42578125" style="18" customWidth="1"/>
    <col min="15622" max="15622" width="10" style="18" customWidth="1"/>
    <col min="15623" max="15623" width="11" style="18" customWidth="1"/>
    <col min="15624" max="15624" width="12.42578125" style="18" customWidth="1"/>
    <col min="15625" max="15625" width="8" style="18" customWidth="1"/>
    <col min="15626" max="15626" width="9.85546875" style="18" customWidth="1"/>
    <col min="15627" max="15627" width="8.5703125" style="18" customWidth="1"/>
    <col min="15628" max="15628" width="13.42578125" style="18" customWidth="1"/>
    <col min="15629" max="15629" width="21.140625" style="18" customWidth="1"/>
    <col min="15630" max="15630" width="12.85546875" style="18" customWidth="1"/>
    <col min="15631" max="15851" width="9.140625" style="18"/>
    <col min="15852" max="15855" width="0" style="18" hidden="1" customWidth="1"/>
    <col min="15856" max="15856" width="5.140625" style="18" customWidth="1"/>
    <col min="15857" max="15857" width="12.42578125" style="18" customWidth="1"/>
    <col min="15858" max="15858" width="11" style="18" customWidth="1"/>
    <col min="15859" max="15859" width="12.42578125" style="18" customWidth="1"/>
    <col min="15860" max="15860" width="10" style="18" customWidth="1"/>
    <col min="15861" max="15861" width="8.140625" style="18" customWidth="1"/>
    <col min="15862" max="15862" width="14.7109375" style="18" customWidth="1"/>
    <col min="15863" max="15863" width="12.28515625" style="18" customWidth="1"/>
    <col min="15864" max="15864" width="6.140625" style="18" customWidth="1"/>
    <col min="15865" max="15865" width="13.42578125" style="18" customWidth="1"/>
    <col min="15866" max="15866" width="10.28515625" style="18" customWidth="1"/>
    <col min="15867" max="15867" width="11.42578125" style="18" customWidth="1"/>
    <col min="15868" max="15868" width="9.28515625" style="18" customWidth="1"/>
    <col min="15869" max="15869" width="12.140625" style="18" customWidth="1"/>
    <col min="15870" max="15870" width="9.28515625" style="18" customWidth="1"/>
    <col min="15871" max="15871" width="9.7109375" style="18" customWidth="1"/>
    <col min="15872" max="15872" width="8.28515625" style="18" customWidth="1"/>
    <col min="15873" max="15874" width="10.42578125" style="18" customWidth="1"/>
    <col min="15875" max="15875" width="8.28515625" style="18" customWidth="1"/>
    <col min="15876" max="15876" width="12.7109375" style="18" customWidth="1"/>
    <col min="15877" max="15877" width="12.42578125" style="18" customWidth="1"/>
    <col min="15878" max="15878" width="10" style="18" customWidth="1"/>
    <col min="15879" max="15879" width="11" style="18" customWidth="1"/>
    <col min="15880" max="15880" width="12.42578125" style="18" customWidth="1"/>
    <col min="15881" max="15881" width="8" style="18" customWidth="1"/>
    <col min="15882" max="15882" width="9.85546875" style="18" customWidth="1"/>
    <col min="15883" max="15883" width="8.5703125" style="18" customWidth="1"/>
    <col min="15884" max="15884" width="13.42578125" style="18" customWidth="1"/>
    <col min="15885" max="15885" width="21.140625" style="18" customWidth="1"/>
    <col min="15886" max="15886" width="12.85546875" style="18" customWidth="1"/>
    <col min="15887" max="16107" width="9.140625" style="18"/>
    <col min="16108" max="16111" width="0" style="18" hidden="1" customWidth="1"/>
    <col min="16112" max="16112" width="5.140625" style="18" customWidth="1"/>
    <col min="16113" max="16113" width="12.42578125" style="18" customWidth="1"/>
    <col min="16114" max="16114" width="11" style="18" customWidth="1"/>
    <col min="16115" max="16115" width="12.42578125" style="18" customWidth="1"/>
    <col min="16116" max="16116" width="10" style="18" customWidth="1"/>
    <col min="16117" max="16117" width="8.140625" style="18" customWidth="1"/>
    <col min="16118" max="16118" width="14.7109375" style="18" customWidth="1"/>
    <col min="16119" max="16119" width="12.28515625" style="18" customWidth="1"/>
    <col min="16120" max="16120" width="6.140625" style="18" customWidth="1"/>
    <col min="16121" max="16121" width="13.42578125" style="18" customWidth="1"/>
    <col min="16122" max="16122" width="10.28515625" style="18" customWidth="1"/>
    <col min="16123" max="16123" width="11.42578125" style="18" customWidth="1"/>
    <col min="16124" max="16124" width="9.28515625" style="18" customWidth="1"/>
    <col min="16125" max="16125" width="12.140625" style="18" customWidth="1"/>
    <col min="16126" max="16126" width="9.28515625" style="18" customWidth="1"/>
    <col min="16127" max="16127" width="9.7109375" style="18" customWidth="1"/>
    <col min="16128" max="16128" width="8.28515625" style="18" customWidth="1"/>
    <col min="16129" max="16130" width="10.42578125" style="18" customWidth="1"/>
    <col min="16131" max="16131" width="8.28515625" style="18" customWidth="1"/>
    <col min="16132" max="16132" width="12.7109375" style="18" customWidth="1"/>
    <col min="16133" max="16133" width="12.42578125" style="18" customWidth="1"/>
    <col min="16134" max="16134" width="10" style="18" customWidth="1"/>
    <col min="16135" max="16135" width="11" style="18" customWidth="1"/>
    <col min="16136" max="16136" width="12.42578125" style="18" customWidth="1"/>
    <col min="16137" max="16137" width="8" style="18" customWidth="1"/>
    <col min="16138" max="16138" width="9.85546875" style="18" customWidth="1"/>
    <col min="16139" max="16139" width="8.5703125" style="18" customWidth="1"/>
    <col min="16140" max="16140" width="13.42578125" style="18" customWidth="1"/>
    <col min="16141" max="16141" width="21.140625" style="18" customWidth="1"/>
    <col min="16142" max="16142" width="12.85546875" style="18" customWidth="1"/>
    <col min="16143" max="16384" width="9.140625" style="18"/>
  </cols>
  <sheetData>
    <row r="1" spans="1:17" s="2" customFormat="1" ht="9" customHeight="1">
      <c r="A1" s="1">
        <f>[2]TEHSHEET!G1</f>
        <v>0</v>
      </c>
      <c r="B1" s="2">
        <v>0</v>
      </c>
      <c r="G1" s="3"/>
      <c r="H1" s="3"/>
      <c r="I1" s="3"/>
      <c r="J1" s="3"/>
    </row>
    <row r="2" spans="1:17" s="2" customFormat="1" ht="202.5" hidden="1">
      <c r="B2" s="2" t="s">
        <v>0</v>
      </c>
      <c r="G2" s="3"/>
      <c r="H2" s="4"/>
      <c r="I2" s="4"/>
      <c r="J2" s="4"/>
    </row>
    <row r="3" spans="1:17" s="2" customFormat="1" hidden="1">
      <c r="E3" s="5"/>
      <c r="G3" s="6"/>
      <c r="H3" s="7"/>
      <c r="I3" s="7"/>
      <c r="J3" s="7"/>
      <c r="P3" s="5"/>
      <c r="Q3" s="5"/>
    </row>
    <row r="4" spans="1:17" s="2" customFormat="1">
      <c r="A4" s="1"/>
      <c r="C4" s="8"/>
      <c r="D4" s="9"/>
      <c r="E4" s="8"/>
      <c r="F4" s="9"/>
      <c r="G4" s="9"/>
      <c r="H4" s="9"/>
      <c r="I4" s="9"/>
      <c r="J4" s="9"/>
      <c r="K4" s="9"/>
      <c r="L4" s="9"/>
      <c r="M4" s="9"/>
      <c r="N4" s="9"/>
      <c r="O4" s="9"/>
      <c r="P4" s="8"/>
      <c r="Q4" s="8"/>
    </row>
    <row r="5" spans="1:17" s="10" customFormat="1" ht="21.75" customHeight="1">
      <c r="C5" s="11"/>
      <c r="D5" s="12"/>
      <c r="E5" s="265" t="s">
        <v>17</v>
      </c>
      <c r="F5" s="266"/>
      <c r="G5" s="266"/>
      <c r="H5" s="266"/>
      <c r="I5" s="266"/>
      <c r="J5" s="266"/>
      <c r="K5" s="266"/>
      <c r="L5" s="266"/>
      <c r="M5" s="266"/>
      <c r="N5" s="266"/>
      <c r="O5" s="266"/>
      <c r="P5" s="266"/>
      <c r="Q5" s="266"/>
    </row>
    <row r="6" spans="1:17" s="14" customFormat="1" ht="18.75" customHeight="1">
      <c r="C6" s="12"/>
      <c r="D6" s="12"/>
      <c r="E6" s="267" t="s">
        <v>18</v>
      </c>
      <c r="F6" s="267"/>
      <c r="G6" s="267"/>
      <c r="H6" s="267"/>
      <c r="I6" s="267"/>
      <c r="J6" s="267"/>
      <c r="K6" s="267"/>
      <c r="L6" s="267"/>
      <c r="M6" s="267"/>
      <c r="N6" s="267"/>
      <c r="O6" s="267"/>
      <c r="P6" s="267"/>
      <c r="Q6" s="267"/>
    </row>
    <row r="7" spans="1:17">
      <c r="C7" s="13"/>
      <c r="D7" s="16"/>
      <c r="E7" s="13"/>
      <c r="F7" s="17"/>
      <c r="G7" s="17"/>
      <c r="H7" s="17"/>
      <c r="I7" s="13"/>
      <c r="J7" s="13"/>
      <c r="K7" s="13"/>
      <c r="L7" s="13"/>
      <c r="M7" s="13"/>
      <c r="N7" s="13"/>
      <c r="O7" s="13"/>
      <c r="P7" s="13"/>
      <c r="Q7" s="13"/>
    </row>
    <row r="8" spans="1:17" ht="12.75" customHeight="1">
      <c r="C8" s="13"/>
      <c r="D8" s="19"/>
      <c r="E8" s="268" t="s">
        <v>1</v>
      </c>
      <c r="F8" s="268"/>
      <c r="G8" s="268"/>
      <c r="H8" s="268"/>
      <c r="I8" s="268"/>
      <c r="J8" s="268"/>
      <c r="K8" s="268"/>
      <c r="L8" s="268"/>
      <c r="M8" s="268"/>
      <c r="N8" s="268"/>
      <c r="O8" s="268"/>
      <c r="P8" s="268"/>
      <c r="Q8" s="20" t="s">
        <v>2</v>
      </c>
    </row>
    <row r="9" spans="1:17" ht="131.25" customHeight="1">
      <c r="C9" s="13"/>
      <c r="D9" s="19"/>
      <c r="E9" s="21" t="s">
        <v>3</v>
      </c>
      <c r="F9" s="21" t="s">
        <v>4</v>
      </c>
      <c r="G9" s="21" t="s">
        <v>5</v>
      </c>
      <c r="H9" s="22" t="s">
        <v>6</v>
      </c>
      <c r="I9" s="22" t="s">
        <v>7</v>
      </c>
      <c r="J9" s="22" t="s">
        <v>8</v>
      </c>
      <c r="K9" s="22" t="s">
        <v>9</v>
      </c>
      <c r="L9" s="22" t="s">
        <v>10</v>
      </c>
      <c r="M9" s="22" t="s">
        <v>11</v>
      </c>
      <c r="N9" s="23" t="s">
        <v>12</v>
      </c>
      <c r="O9" s="23" t="s">
        <v>13</v>
      </c>
      <c r="P9" s="23" t="s">
        <v>14</v>
      </c>
      <c r="Q9" s="24" t="s">
        <v>15</v>
      </c>
    </row>
    <row r="10" spans="1:17" ht="19.5" customHeight="1">
      <c r="C10" s="13"/>
      <c r="D10" s="19"/>
      <c r="E10" s="25">
        <v>1</v>
      </c>
      <c r="F10" s="25">
        <v>2</v>
      </c>
      <c r="G10" s="25">
        <v>3</v>
      </c>
      <c r="H10" s="25">
        <v>4</v>
      </c>
      <c r="I10" s="25">
        <v>5</v>
      </c>
      <c r="J10" s="25">
        <v>6</v>
      </c>
      <c r="K10" s="25">
        <v>7</v>
      </c>
      <c r="L10" s="25">
        <v>8</v>
      </c>
      <c r="M10" s="25">
        <v>9</v>
      </c>
      <c r="N10" s="25">
        <v>10</v>
      </c>
      <c r="O10" s="25">
        <v>11</v>
      </c>
      <c r="P10" s="25">
        <v>12</v>
      </c>
      <c r="Q10" s="25">
        <v>11</v>
      </c>
    </row>
    <row r="11" spans="1:17" ht="21" customHeight="1">
      <c r="E11" s="26">
        <v>109.8</v>
      </c>
      <c r="F11" s="27">
        <v>0.25800218232695366</v>
      </c>
      <c r="G11" s="28">
        <v>88.771997817673054</v>
      </c>
      <c r="H11" s="29">
        <v>11</v>
      </c>
      <c r="I11" s="30">
        <v>0.25800218232695366</v>
      </c>
      <c r="J11" s="29">
        <v>0</v>
      </c>
      <c r="K11" s="29">
        <v>0</v>
      </c>
      <c r="L11" s="29">
        <v>11</v>
      </c>
      <c r="M11" s="29">
        <v>11</v>
      </c>
      <c r="N11" s="31">
        <v>109.5925</v>
      </c>
      <c r="O11" s="32">
        <f>P11/2630.22/24</f>
        <v>0.25800218232695366</v>
      </c>
      <c r="P11" s="28">
        <v>16286.46</v>
      </c>
      <c r="Q11" s="33" t="s">
        <v>16</v>
      </c>
    </row>
  </sheetData>
  <mergeCells count="3">
    <mergeCell ref="E5:Q5"/>
    <mergeCell ref="E6:Q6"/>
    <mergeCell ref="E8:P8"/>
  </mergeCells>
  <dataValidations count="8">
    <dataValidation type="decimal" operator="greaterThanOrEqual" allowBlank="1" showInputMessage="1" showErrorMessage="1" sqref="JD65522:JD65540 SZ65522:SZ65540 ACV65522:ACV65540 AMR65522:AMR65540 AWN65522:AWN65540 BGJ65522:BGJ65540 BQF65522:BQF65540 CAB65522:CAB65540 CJX65522:CJX65540 CTT65522:CTT65540 DDP65522:DDP65540 DNL65522:DNL65540 DXH65522:DXH65540 EHD65522:EHD65540 EQZ65522:EQZ65540 FAV65522:FAV65540 FKR65522:FKR65540 FUN65522:FUN65540 GEJ65522:GEJ65540 GOF65522:GOF65540 GYB65522:GYB65540 HHX65522:HHX65540 HRT65522:HRT65540 IBP65522:IBP65540 ILL65522:ILL65540 IVH65522:IVH65540 JFD65522:JFD65540 JOZ65522:JOZ65540 JYV65522:JYV65540 KIR65522:KIR65540 KSN65522:KSN65540 LCJ65522:LCJ65540 LMF65522:LMF65540 LWB65522:LWB65540 MFX65522:MFX65540 MPT65522:MPT65540 MZP65522:MZP65540 NJL65522:NJL65540 NTH65522:NTH65540 ODD65522:ODD65540 OMZ65522:OMZ65540 OWV65522:OWV65540 PGR65522:PGR65540 PQN65522:PQN65540 QAJ65522:QAJ65540 QKF65522:QKF65540 QUB65522:QUB65540 RDX65522:RDX65540 RNT65522:RNT65540 RXP65522:RXP65540 SHL65522:SHL65540 SRH65522:SRH65540 TBD65522:TBD65540 TKZ65522:TKZ65540 TUV65522:TUV65540 UER65522:UER65540 UON65522:UON65540 UYJ65522:UYJ65540 VIF65522:VIF65540 VSB65522:VSB65540 WBX65522:WBX65540 WLT65522:WLT65540 WVP65522:WVP65540 JD131058:JD131076 SZ131058:SZ131076 ACV131058:ACV131076 AMR131058:AMR131076 AWN131058:AWN131076 BGJ131058:BGJ131076 BQF131058:BQF131076 CAB131058:CAB131076 CJX131058:CJX131076 CTT131058:CTT131076 DDP131058:DDP131076 DNL131058:DNL131076 DXH131058:DXH131076 EHD131058:EHD131076 EQZ131058:EQZ131076 FAV131058:FAV131076 FKR131058:FKR131076 FUN131058:FUN131076 GEJ131058:GEJ131076 GOF131058:GOF131076 GYB131058:GYB131076 HHX131058:HHX131076 HRT131058:HRT131076 IBP131058:IBP131076 ILL131058:ILL131076 IVH131058:IVH131076 JFD131058:JFD131076 JOZ131058:JOZ131076 JYV131058:JYV131076 KIR131058:KIR131076 KSN131058:KSN131076 LCJ131058:LCJ131076 LMF131058:LMF131076 LWB131058:LWB131076 MFX131058:MFX131076 MPT131058:MPT131076 MZP131058:MZP131076 NJL131058:NJL131076 NTH131058:NTH131076 ODD131058:ODD131076 OMZ131058:OMZ131076 OWV131058:OWV131076 PGR131058:PGR131076 PQN131058:PQN131076 QAJ131058:QAJ131076 QKF131058:QKF131076 QUB131058:QUB131076 RDX131058:RDX131076 RNT131058:RNT131076 RXP131058:RXP131076 SHL131058:SHL131076 SRH131058:SRH131076 TBD131058:TBD131076 TKZ131058:TKZ131076 TUV131058:TUV131076 UER131058:UER131076 UON131058:UON131076 UYJ131058:UYJ131076 VIF131058:VIF131076 VSB131058:VSB131076 WBX131058:WBX131076 WLT131058:WLT131076 WVP131058:WVP131076 JD196594:JD196612 SZ196594:SZ196612 ACV196594:ACV196612 AMR196594:AMR196612 AWN196594:AWN196612 BGJ196594:BGJ196612 BQF196594:BQF196612 CAB196594:CAB196612 CJX196594:CJX196612 CTT196594:CTT196612 DDP196594:DDP196612 DNL196594:DNL196612 DXH196594:DXH196612 EHD196594:EHD196612 EQZ196594:EQZ196612 FAV196594:FAV196612 FKR196594:FKR196612 FUN196594:FUN196612 GEJ196594:GEJ196612 GOF196594:GOF196612 GYB196594:GYB196612 HHX196594:HHX196612 HRT196594:HRT196612 IBP196594:IBP196612 ILL196594:ILL196612 IVH196594:IVH196612 JFD196594:JFD196612 JOZ196594:JOZ196612 JYV196594:JYV196612 KIR196594:KIR196612 KSN196594:KSN196612 LCJ196594:LCJ196612 LMF196594:LMF196612 LWB196594:LWB196612 MFX196594:MFX196612 MPT196594:MPT196612 MZP196594:MZP196612 NJL196594:NJL196612 NTH196594:NTH196612 ODD196594:ODD196612 OMZ196594:OMZ196612 OWV196594:OWV196612 PGR196594:PGR196612 PQN196594:PQN196612 QAJ196594:QAJ196612 QKF196594:QKF196612 QUB196594:QUB196612 RDX196594:RDX196612 RNT196594:RNT196612 RXP196594:RXP196612 SHL196594:SHL196612 SRH196594:SRH196612 TBD196594:TBD196612 TKZ196594:TKZ196612 TUV196594:TUV196612 UER196594:UER196612 UON196594:UON196612 UYJ196594:UYJ196612 VIF196594:VIF196612 VSB196594:VSB196612 WBX196594:WBX196612 WLT196594:WLT196612 WVP196594:WVP196612 JD262130:JD262148 SZ262130:SZ262148 ACV262130:ACV262148 AMR262130:AMR262148 AWN262130:AWN262148 BGJ262130:BGJ262148 BQF262130:BQF262148 CAB262130:CAB262148 CJX262130:CJX262148 CTT262130:CTT262148 DDP262130:DDP262148 DNL262130:DNL262148 DXH262130:DXH262148 EHD262130:EHD262148 EQZ262130:EQZ262148 FAV262130:FAV262148 FKR262130:FKR262148 FUN262130:FUN262148 GEJ262130:GEJ262148 GOF262130:GOF262148 GYB262130:GYB262148 HHX262130:HHX262148 HRT262130:HRT262148 IBP262130:IBP262148 ILL262130:ILL262148 IVH262130:IVH262148 JFD262130:JFD262148 JOZ262130:JOZ262148 JYV262130:JYV262148 KIR262130:KIR262148 KSN262130:KSN262148 LCJ262130:LCJ262148 LMF262130:LMF262148 LWB262130:LWB262148 MFX262130:MFX262148 MPT262130:MPT262148 MZP262130:MZP262148 NJL262130:NJL262148 NTH262130:NTH262148 ODD262130:ODD262148 OMZ262130:OMZ262148 OWV262130:OWV262148 PGR262130:PGR262148 PQN262130:PQN262148 QAJ262130:QAJ262148 QKF262130:QKF262148 QUB262130:QUB262148 RDX262130:RDX262148 RNT262130:RNT262148 RXP262130:RXP262148 SHL262130:SHL262148 SRH262130:SRH262148 TBD262130:TBD262148 TKZ262130:TKZ262148 TUV262130:TUV262148 UER262130:UER262148 UON262130:UON262148 UYJ262130:UYJ262148 VIF262130:VIF262148 VSB262130:VSB262148 WBX262130:WBX262148 WLT262130:WLT262148 WVP262130:WVP262148 JD327666:JD327684 SZ327666:SZ327684 ACV327666:ACV327684 AMR327666:AMR327684 AWN327666:AWN327684 BGJ327666:BGJ327684 BQF327666:BQF327684 CAB327666:CAB327684 CJX327666:CJX327684 CTT327666:CTT327684 DDP327666:DDP327684 DNL327666:DNL327684 DXH327666:DXH327684 EHD327666:EHD327684 EQZ327666:EQZ327684 FAV327666:FAV327684 FKR327666:FKR327684 FUN327666:FUN327684 GEJ327666:GEJ327684 GOF327666:GOF327684 GYB327666:GYB327684 HHX327666:HHX327684 HRT327666:HRT327684 IBP327666:IBP327684 ILL327666:ILL327684 IVH327666:IVH327684 JFD327666:JFD327684 JOZ327666:JOZ327684 JYV327666:JYV327684 KIR327666:KIR327684 KSN327666:KSN327684 LCJ327666:LCJ327684 LMF327666:LMF327684 LWB327666:LWB327684 MFX327666:MFX327684 MPT327666:MPT327684 MZP327666:MZP327684 NJL327666:NJL327684 NTH327666:NTH327684 ODD327666:ODD327684 OMZ327666:OMZ327684 OWV327666:OWV327684 PGR327666:PGR327684 PQN327666:PQN327684 QAJ327666:QAJ327684 QKF327666:QKF327684 QUB327666:QUB327684 RDX327666:RDX327684 RNT327666:RNT327684 RXP327666:RXP327684 SHL327666:SHL327684 SRH327666:SRH327684 TBD327666:TBD327684 TKZ327666:TKZ327684 TUV327666:TUV327684 UER327666:UER327684 UON327666:UON327684 UYJ327666:UYJ327684 VIF327666:VIF327684 VSB327666:VSB327684 WBX327666:WBX327684 WLT327666:WLT327684 WVP327666:WVP327684 JD393202:JD393220 SZ393202:SZ393220 ACV393202:ACV393220 AMR393202:AMR393220 AWN393202:AWN393220 BGJ393202:BGJ393220 BQF393202:BQF393220 CAB393202:CAB393220 CJX393202:CJX393220 CTT393202:CTT393220 DDP393202:DDP393220 DNL393202:DNL393220 DXH393202:DXH393220 EHD393202:EHD393220 EQZ393202:EQZ393220 FAV393202:FAV393220 FKR393202:FKR393220 FUN393202:FUN393220 GEJ393202:GEJ393220 GOF393202:GOF393220 GYB393202:GYB393220 HHX393202:HHX393220 HRT393202:HRT393220 IBP393202:IBP393220 ILL393202:ILL393220 IVH393202:IVH393220 JFD393202:JFD393220 JOZ393202:JOZ393220 JYV393202:JYV393220 KIR393202:KIR393220 KSN393202:KSN393220 LCJ393202:LCJ393220 LMF393202:LMF393220 LWB393202:LWB393220 MFX393202:MFX393220 MPT393202:MPT393220 MZP393202:MZP393220 NJL393202:NJL393220 NTH393202:NTH393220 ODD393202:ODD393220 OMZ393202:OMZ393220 OWV393202:OWV393220 PGR393202:PGR393220 PQN393202:PQN393220 QAJ393202:QAJ393220 QKF393202:QKF393220 QUB393202:QUB393220 RDX393202:RDX393220 RNT393202:RNT393220 RXP393202:RXP393220 SHL393202:SHL393220 SRH393202:SRH393220 TBD393202:TBD393220 TKZ393202:TKZ393220 TUV393202:TUV393220 UER393202:UER393220 UON393202:UON393220 UYJ393202:UYJ393220 VIF393202:VIF393220 VSB393202:VSB393220 WBX393202:WBX393220 WLT393202:WLT393220 WVP393202:WVP393220 JD458738:JD458756 SZ458738:SZ458756 ACV458738:ACV458756 AMR458738:AMR458756 AWN458738:AWN458756 BGJ458738:BGJ458756 BQF458738:BQF458756 CAB458738:CAB458756 CJX458738:CJX458756 CTT458738:CTT458756 DDP458738:DDP458756 DNL458738:DNL458756 DXH458738:DXH458756 EHD458738:EHD458756 EQZ458738:EQZ458756 FAV458738:FAV458756 FKR458738:FKR458756 FUN458738:FUN458756 GEJ458738:GEJ458756 GOF458738:GOF458756 GYB458738:GYB458756 HHX458738:HHX458756 HRT458738:HRT458756 IBP458738:IBP458756 ILL458738:ILL458756 IVH458738:IVH458756 JFD458738:JFD458756 JOZ458738:JOZ458756 JYV458738:JYV458756 KIR458738:KIR458756 KSN458738:KSN458756 LCJ458738:LCJ458756 LMF458738:LMF458756 LWB458738:LWB458756 MFX458738:MFX458756 MPT458738:MPT458756 MZP458738:MZP458756 NJL458738:NJL458756 NTH458738:NTH458756 ODD458738:ODD458756 OMZ458738:OMZ458756 OWV458738:OWV458756 PGR458738:PGR458756 PQN458738:PQN458756 QAJ458738:QAJ458756 QKF458738:QKF458756 QUB458738:QUB458756 RDX458738:RDX458756 RNT458738:RNT458756 RXP458738:RXP458756 SHL458738:SHL458756 SRH458738:SRH458756 TBD458738:TBD458756 TKZ458738:TKZ458756 TUV458738:TUV458756 UER458738:UER458756 UON458738:UON458756 UYJ458738:UYJ458756 VIF458738:VIF458756 VSB458738:VSB458756 WBX458738:WBX458756 WLT458738:WLT458756 WVP458738:WVP458756 JD524274:JD524292 SZ524274:SZ524292 ACV524274:ACV524292 AMR524274:AMR524292 AWN524274:AWN524292 BGJ524274:BGJ524292 BQF524274:BQF524292 CAB524274:CAB524292 CJX524274:CJX524292 CTT524274:CTT524292 DDP524274:DDP524292 DNL524274:DNL524292 DXH524274:DXH524292 EHD524274:EHD524292 EQZ524274:EQZ524292 FAV524274:FAV524292 FKR524274:FKR524292 FUN524274:FUN524292 GEJ524274:GEJ524292 GOF524274:GOF524292 GYB524274:GYB524292 HHX524274:HHX524292 HRT524274:HRT524292 IBP524274:IBP524292 ILL524274:ILL524292 IVH524274:IVH524292 JFD524274:JFD524292 JOZ524274:JOZ524292 JYV524274:JYV524292 KIR524274:KIR524292 KSN524274:KSN524292 LCJ524274:LCJ524292 LMF524274:LMF524292 LWB524274:LWB524292 MFX524274:MFX524292 MPT524274:MPT524292 MZP524274:MZP524292 NJL524274:NJL524292 NTH524274:NTH524292 ODD524274:ODD524292 OMZ524274:OMZ524292 OWV524274:OWV524292 PGR524274:PGR524292 PQN524274:PQN524292 QAJ524274:QAJ524292 QKF524274:QKF524292 QUB524274:QUB524292 RDX524274:RDX524292 RNT524274:RNT524292 RXP524274:RXP524292 SHL524274:SHL524292 SRH524274:SRH524292 TBD524274:TBD524292 TKZ524274:TKZ524292 TUV524274:TUV524292 UER524274:UER524292 UON524274:UON524292 UYJ524274:UYJ524292 VIF524274:VIF524292 VSB524274:VSB524292 WBX524274:WBX524292 WLT524274:WLT524292 WVP524274:WVP524292 JD589810:JD589828 SZ589810:SZ589828 ACV589810:ACV589828 AMR589810:AMR589828 AWN589810:AWN589828 BGJ589810:BGJ589828 BQF589810:BQF589828 CAB589810:CAB589828 CJX589810:CJX589828 CTT589810:CTT589828 DDP589810:DDP589828 DNL589810:DNL589828 DXH589810:DXH589828 EHD589810:EHD589828 EQZ589810:EQZ589828 FAV589810:FAV589828 FKR589810:FKR589828 FUN589810:FUN589828 GEJ589810:GEJ589828 GOF589810:GOF589828 GYB589810:GYB589828 HHX589810:HHX589828 HRT589810:HRT589828 IBP589810:IBP589828 ILL589810:ILL589828 IVH589810:IVH589828 JFD589810:JFD589828 JOZ589810:JOZ589828 JYV589810:JYV589828 KIR589810:KIR589828 KSN589810:KSN589828 LCJ589810:LCJ589828 LMF589810:LMF589828 LWB589810:LWB589828 MFX589810:MFX589828 MPT589810:MPT589828 MZP589810:MZP589828 NJL589810:NJL589828 NTH589810:NTH589828 ODD589810:ODD589828 OMZ589810:OMZ589828 OWV589810:OWV589828 PGR589810:PGR589828 PQN589810:PQN589828 QAJ589810:QAJ589828 QKF589810:QKF589828 QUB589810:QUB589828 RDX589810:RDX589828 RNT589810:RNT589828 RXP589810:RXP589828 SHL589810:SHL589828 SRH589810:SRH589828 TBD589810:TBD589828 TKZ589810:TKZ589828 TUV589810:TUV589828 UER589810:UER589828 UON589810:UON589828 UYJ589810:UYJ589828 VIF589810:VIF589828 VSB589810:VSB589828 WBX589810:WBX589828 WLT589810:WLT589828 WVP589810:WVP589828 JD655346:JD655364 SZ655346:SZ655364 ACV655346:ACV655364 AMR655346:AMR655364 AWN655346:AWN655364 BGJ655346:BGJ655364 BQF655346:BQF655364 CAB655346:CAB655364 CJX655346:CJX655364 CTT655346:CTT655364 DDP655346:DDP655364 DNL655346:DNL655364 DXH655346:DXH655364 EHD655346:EHD655364 EQZ655346:EQZ655364 FAV655346:FAV655364 FKR655346:FKR655364 FUN655346:FUN655364 GEJ655346:GEJ655364 GOF655346:GOF655364 GYB655346:GYB655364 HHX655346:HHX655364 HRT655346:HRT655364 IBP655346:IBP655364 ILL655346:ILL655364 IVH655346:IVH655364 JFD655346:JFD655364 JOZ655346:JOZ655364 JYV655346:JYV655364 KIR655346:KIR655364 KSN655346:KSN655364 LCJ655346:LCJ655364 LMF655346:LMF655364 LWB655346:LWB655364 MFX655346:MFX655364 MPT655346:MPT655364 MZP655346:MZP655364 NJL655346:NJL655364 NTH655346:NTH655364 ODD655346:ODD655364 OMZ655346:OMZ655364 OWV655346:OWV655364 PGR655346:PGR655364 PQN655346:PQN655364 QAJ655346:QAJ655364 QKF655346:QKF655364 QUB655346:QUB655364 RDX655346:RDX655364 RNT655346:RNT655364 RXP655346:RXP655364 SHL655346:SHL655364 SRH655346:SRH655364 TBD655346:TBD655364 TKZ655346:TKZ655364 TUV655346:TUV655364 UER655346:UER655364 UON655346:UON655364 UYJ655346:UYJ655364 VIF655346:VIF655364 VSB655346:VSB655364 WBX655346:WBX655364 WLT655346:WLT655364 WVP655346:WVP655364 JD720882:JD720900 SZ720882:SZ720900 ACV720882:ACV720900 AMR720882:AMR720900 AWN720882:AWN720900 BGJ720882:BGJ720900 BQF720882:BQF720900 CAB720882:CAB720900 CJX720882:CJX720900 CTT720882:CTT720900 DDP720882:DDP720900 DNL720882:DNL720900 DXH720882:DXH720900 EHD720882:EHD720900 EQZ720882:EQZ720900 FAV720882:FAV720900 FKR720882:FKR720900 FUN720882:FUN720900 GEJ720882:GEJ720900 GOF720882:GOF720900 GYB720882:GYB720900 HHX720882:HHX720900 HRT720882:HRT720900 IBP720882:IBP720900 ILL720882:ILL720900 IVH720882:IVH720900 JFD720882:JFD720900 JOZ720882:JOZ720900 JYV720882:JYV720900 KIR720882:KIR720900 KSN720882:KSN720900 LCJ720882:LCJ720900 LMF720882:LMF720900 LWB720882:LWB720900 MFX720882:MFX720900 MPT720882:MPT720900 MZP720882:MZP720900 NJL720882:NJL720900 NTH720882:NTH720900 ODD720882:ODD720900 OMZ720882:OMZ720900 OWV720882:OWV720900 PGR720882:PGR720900 PQN720882:PQN720900 QAJ720882:QAJ720900 QKF720882:QKF720900 QUB720882:QUB720900 RDX720882:RDX720900 RNT720882:RNT720900 RXP720882:RXP720900 SHL720882:SHL720900 SRH720882:SRH720900 TBD720882:TBD720900 TKZ720882:TKZ720900 TUV720882:TUV720900 UER720882:UER720900 UON720882:UON720900 UYJ720882:UYJ720900 VIF720882:VIF720900 VSB720882:VSB720900 WBX720882:WBX720900 WLT720882:WLT720900 WVP720882:WVP720900 JD786418:JD786436 SZ786418:SZ786436 ACV786418:ACV786436 AMR786418:AMR786436 AWN786418:AWN786436 BGJ786418:BGJ786436 BQF786418:BQF786436 CAB786418:CAB786436 CJX786418:CJX786436 CTT786418:CTT786436 DDP786418:DDP786436 DNL786418:DNL786436 DXH786418:DXH786436 EHD786418:EHD786436 EQZ786418:EQZ786436 FAV786418:FAV786436 FKR786418:FKR786436 FUN786418:FUN786436 GEJ786418:GEJ786436 GOF786418:GOF786436 GYB786418:GYB786436 HHX786418:HHX786436 HRT786418:HRT786436 IBP786418:IBP786436 ILL786418:ILL786436 IVH786418:IVH786436 JFD786418:JFD786436 JOZ786418:JOZ786436 JYV786418:JYV786436 KIR786418:KIR786436 KSN786418:KSN786436 LCJ786418:LCJ786436 LMF786418:LMF786436 LWB786418:LWB786436 MFX786418:MFX786436 MPT786418:MPT786436 MZP786418:MZP786436 NJL786418:NJL786436 NTH786418:NTH786436 ODD786418:ODD786436 OMZ786418:OMZ786436 OWV786418:OWV786436 PGR786418:PGR786436 PQN786418:PQN786436 QAJ786418:QAJ786436 QKF786418:QKF786436 QUB786418:QUB786436 RDX786418:RDX786436 RNT786418:RNT786436 RXP786418:RXP786436 SHL786418:SHL786436 SRH786418:SRH786436 TBD786418:TBD786436 TKZ786418:TKZ786436 TUV786418:TUV786436 UER786418:UER786436 UON786418:UON786436 UYJ786418:UYJ786436 VIF786418:VIF786436 VSB786418:VSB786436 WBX786418:WBX786436 WLT786418:WLT786436 WVP786418:WVP786436 JD851954:JD851972 SZ851954:SZ851972 ACV851954:ACV851972 AMR851954:AMR851972 AWN851954:AWN851972 BGJ851954:BGJ851972 BQF851954:BQF851972 CAB851954:CAB851972 CJX851954:CJX851972 CTT851954:CTT851972 DDP851954:DDP851972 DNL851954:DNL851972 DXH851954:DXH851972 EHD851954:EHD851972 EQZ851954:EQZ851972 FAV851954:FAV851972 FKR851954:FKR851972 FUN851954:FUN851972 GEJ851954:GEJ851972 GOF851954:GOF851972 GYB851954:GYB851972 HHX851954:HHX851972 HRT851954:HRT851972 IBP851954:IBP851972 ILL851954:ILL851972 IVH851954:IVH851972 JFD851954:JFD851972 JOZ851954:JOZ851972 JYV851954:JYV851972 KIR851954:KIR851972 KSN851954:KSN851972 LCJ851954:LCJ851972 LMF851954:LMF851972 LWB851954:LWB851972 MFX851954:MFX851972 MPT851954:MPT851972 MZP851954:MZP851972 NJL851954:NJL851972 NTH851954:NTH851972 ODD851954:ODD851972 OMZ851954:OMZ851972 OWV851954:OWV851972 PGR851954:PGR851972 PQN851954:PQN851972 QAJ851954:QAJ851972 QKF851954:QKF851972 QUB851954:QUB851972 RDX851954:RDX851972 RNT851954:RNT851972 RXP851954:RXP851972 SHL851954:SHL851972 SRH851954:SRH851972 TBD851954:TBD851972 TKZ851954:TKZ851972 TUV851954:TUV851972 UER851954:UER851972 UON851954:UON851972 UYJ851954:UYJ851972 VIF851954:VIF851972 VSB851954:VSB851972 WBX851954:WBX851972 WLT851954:WLT851972 WVP851954:WVP851972 JD917490:JD917508 SZ917490:SZ917508 ACV917490:ACV917508 AMR917490:AMR917508 AWN917490:AWN917508 BGJ917490:BGJ917508 BQF917490:BQF917508 CAB917490:CAB917508 CJX917490:CJX917508 CTT917490:CTT917508 DDP917490:DDP917508 DNL917490:DNL917508 DXH917490:DXH917508 EHD917490:EHD917508 EQZ917490:EQZ917508 FAV917490:FAV917508 FKR917490:FKR917508 FUN917490:FUN917508 GEJ917490:GEJ917508 GOF917490:GOF917508 GYB917490:GYB917508 HHX917490:HHX917508 HRT917490:HRT917508 IBP917490:IBP917508 ILL917490:ILL917508 IVH917490:IVH917508 JFD917490:JFD917508 JOZ917490:JOZ917508 JYV917490:JYV917508 KIR917490:KIR917508 KSN917490:KSN917508 LCJ917490:LCJ917508 LMF917490:LMF917508 LWB917490:LWB917508 MFX917490:MFX917508 MPT917490:MPT917508 MZP917490:MZP917508 NJL917490:NJL917508 NTH917490:NTH917508 ODD917490:ODD917508 OMZ917490:OMZ917508 OWV917490:OWV917508 PGR917490:PGR917508 PQN917490:PQN917508 QAJ917490:QAJ917508 QKF917490:QKF917508 QUB917490:QUB917508 RDX917490:RDX917508 RNT917490:RNT917508 RXP917490:RXP917508 SHL917490:SHL917508 SRH917490:SRH917508 TBD917490:TBD917508 TKZ917490:TKZ917508 TUV917490:TUV917508 UER917490:UER917508 UON917490:UON917508 UYJ917490:UYJ917508 VIF917490:VIF917508 VSB917490:VSB917508 WBX917490:WBX917508 WLT917490:WLT917508 WVP917490:WVP917508 JD983026:JD983044 SZ983026:SZ983044 ACV983026:ACV983044 AMR983026:AMR983044 AWN983026:AWN983044 BGJ983026:BGJ983044 BQF983026:BQF983044 CAB983026:CAB983044 CJX983026:CJX983044 CTT983026:CTT983044 DDP983026:DDP983044 DNL983026:DNL983044 DXH983026:DXH983044 EHD983026:EHD983044 EQZ983026:EQZ983044 FAV983026:FAV983044 FKR983026:FKR983044 FUN983026:FUN983044 GEJ983026:GEJ983044 GOF983026:GOF983044 GYB983026:GYB983044 HHX983026:HHX983044 HRT983026:HRT983044 IBP983026:IBP983044 ILL983026:ILL983044 IVH983026:IVH983044 JFD983026:JFD983044 JOZ983026:JOZ983044 JYV983026:JYV983044 KIR983026:KIR983044 KSN983026:KSN983044 LCJ983026:LCJ983044 LMF983026:LMF983044 LWB983026:LWB983044 MFX983026:MFX983044 MPT983026:MPT983044 MZP983026:MZP983044 NJL983026:NJL983044 NTH983026:NTH983044 ODD983026:ODD983044 OMZ983026:OMZ983044 OWV983026:OWV983044 PGR983026:PGR983044 PQN983026:PQN983044 QAJ983026:QAJ983044 QKF983026:QKF983044 QUB983026:QUB983044 RDX983026:RDX983044 RNT983026:RNT983044 RXP983026:RXP983044 SHL983026:SHL983044 SRH983026:SRH983044 TBD983026:TBD983044 TKZ983026:TKZ983044 TUV983026:TUV983044 UER983026:UER983044 UON983026:UON983044 UYJ983026:UYJ983044 VIF983026:VIF983044 VSB983026:VSB983044 WBX983026:WBX983044 WLT983026:WLT983044 WVP983026:WVP983044 JF65522:JG65540 TB65522:TC65540 ACX65522:ACY65540 AMT65522:AMU65540 AWP65522:AWQ65540 BGL65522:BGM65540 BQH65522:BQI65540 CAD65522:CAE65540 CJZ65522:CKA65540 CTV65522:CTW65540 DDR65522:DDS65540 DNN65522:DNO65540 DXJ65522:DXK65540 EHF65522:EHG65540 ERB65522:ERC65540 FAX65522:FAY65540 FKT65522:FKU65540 FUP65522:FUQ65540 GEL65522:GEM65540 GOH65522:GOI65540 GYD65522:GYE65540 HHZ65522:HIA65540 HRV65522:HRW65540 IBR65522:IBS65540 ILN65522:ILO65540 IVJ65522:IVK65540 JFF65522:JFG65540 JPB65522:JPC65540 JYX65522:JYY65540 KIT65522:KIU65540 KSP65522:KSQ65540 LCL65522:LCM65540 LMH65522:LMI65540 LWD65522:LWE65540 MFZ65522:MGA65540 MPV65522:MPW65540 MZR65522:MZS65540 NJN65522:NJO65540 NTJ65522:NTK65540 ODF65522:ODG65540 ONB65522:ONC65540 OWX65522:OWY65540 PGT65522:PGU65540 PQP65522:PQQ65540 QAL65522:QAM65540 QKH65522:QKI65540 QUD65522:QUE65540 RDZ65522:REA65540 RNV65522:RNW65540 RXR65522:RXS65540 SHN65522:SHO65540 SRJ65522:SRK65540 TBF65522:TBG65540 TLB65522:TLC65540 TUX65522:TUY65540 UET65522:UEU65540 UOP65522:UOQ65540 UYL65522:UYM65540 VIH65522:VII65540 VSD65522:VSE65540 WBZ65522:WCA65540 WLV65522:WLW65540 WVR65522:WVS65540 JF131058:JG131076 TB131058:TC131076 ACX131058:ACY131076 AMT131058:AMU131076 AWP131058:AWQ131076 BGL131058:BGM131076 BQH131058:BQI131076 CAD131058:CAE131076 CJZ131058:CKA131076 CTV131058:CTW131076 DDR131058:DDS131076 DNN131058:DNO131076 DXJ131058:DXK131076 EHF131058:EHG131076 ERB131058:ERC131076 FAX131058:FAY131076 FKT131058:FKU131076 FUP131058:FUQ131076 GEL131058:GEM131076 GOH131058:GOI131076 GYD131058:GYE131076 HHZ131058:HIA131076 HRV131058:HRW131076 IBR131058:IBS131076 ILN131058:ILO131076 IVJ131058:IVK131076 JFF131058:JFG131076 JPB131058:JPC131076 JYX131058:JYY131076 KIT131058:KIU131076 KSP131058:KSQ131076 LCL131058:LCM131076 LMH131058:LMI131076 LWD131058:LWE131076 MFZ131058:MGA131076 MPV131058:MPW131076 MZR131058:MZS131076 NJN131058:NJO131076 NTJ131058:NTK131076 ODF131058:ODG131076 ONB131058:ONC131076 OWX131058:OWY131076 PGT131058:PGU131076 PQP131058:PQQ131076 QAL131058:QAM131076 QKH131058:QKI131076 QUD131058:QUE131076 RDZ131058:REA131076 RNV131058:RNW131076 RXR131058:RXS131076 SHN131058:SHO131076 SRJ131058:SRK131076 TBF131058:TBG131076 TLB131058:TLC131076 TUX131058:TUY131076 UET131058:UEU131076 UOP131058:UOQ131076 UYL131058:UYM131076 VIH131058:VII131076 VSD131058:VSE131076 WBZ131058:WCA131076 WLV131058:WLW131076 WVR131058:WVS131076 JF196594:JG196612 TB196594:TC196612 ACX196594:ACY196612 AMT196594:AMU196612 AWP196594:AWQ196612 BGL196594:BGM196612 BQH196594:BQI196612 CAD196594:CAE196612 CJZ196594:CKA196612 CTV196594:CTW196612 DDR196594:DDS196612 DNN196594:DNO196612 DXJ196594:DXK196612 EHF196594:EHG196612 ERB196594:ERC196612 FAX196594:FAY196612 FKT196594:FKU196612 FUP196594:FUQ196612 GEL196594:GEM196612 GOH196594:GOI196612 GYD196594:GYE196612 HHZ196594:HIA196612 HRV196594:HRW196612 IBR196594:IBS196612 ILN196594:ILO196612 IVJ196594:IVK196612 JFF196594:JFG196612 JPB196594:JPC196612 JYX196594:JYY196612 KIT196594:KIU196612 KSP196594:KSQ196612 LCL196594:LCM196612 LMH196594:LMI196612 LWD196594:LWE196612 MFZ196594:MGA196612 MPV196594:MPW196612 MZR196594:MZS196612 NJN196594:NJO196612 NTJ196594:NTK196612 ODF196594:ODG196612 ONB196594:ONC196612 OWX196594:OWY196612 PGT196594:PGU196612 PQP196594:PQQ196612 QAL196594:QAM196612 QKH196594:QKI196612 QUD196594:QUE196612 RDZ196594:REA196612 RNV196594:RNW196612 RXR196594:RXS196612 SHN196594:SHO196612 SRJ196594:SRK196612 TBF196594:TBG196612 TLB196594:TLC196612 TUX196594:TUY196612 UET196594:UEU196612 UOP196594:UOQ196612 UYL196594:UYM196612 VIH196594:VII196612 VSD196594:VSE196612 WBZ196594:WCA196612 WLV196594:WLW196612 WVR196594:WVS196612 JF262130:JG262148 TB262130:TC262148 ACX262130:ACY262148 AMT262130:AMU262148 AWP262130:AWQ262148 BGL262130:BGM262148 BQH262130:BQI262148 CAD262130:CAE262148 CJZ262130:CKA262148 CTV262130:CTW262148 DDR262130:DDS262148 DNN262130:DNO262148 DXJ262130:DXK262148 EHF262130:EHG262148 ERB262130:ERC262148 FAX262130:FAY262148 FKT262130:FKU262148 FUP262130:FUQ262148 GEL262130:GEM262148 GOH262130:GOI262148 GYD262130:GYE262148 HHZ262130:HIA262148 HRV262130:HRW262148 IBR262130:IBS262148 ILN262130:ILO262148 IVJ262130:IVK262148 JFF262130:JFG262148 JPB262130:JPC262148 JYX262130:JYY262148 KIT262130:KIU262148 KSP262130:KSQ262148 LCL262130:LCM262148 LMH262130:LMI262148 LWD262130:LWE262148 MFZ262130:MGA262148 MPV262130:MPW262148 MZR262130:MZS262148 NJN262130:NJO262148 NTJ262130:NTK262148 ODF262130:ODG262148 ONB262130:ONC262148 OWX262130:OWY262148 PGT262130:PGU262148 PQP262130:PQQ262148 QAL262130:QAM262148 QKH262130:QKI262148 QUD262130:QUE262148 RDZ262130:REA262148 RNV262130:RNW262148 RXR262130:RXS262148 SHN262130:SHO262148 SRJ262130:SRK262148 TBF262130:TBG262148 TLB262130:TLC262148 TUX262130:TUY262148 UET262130:UEU262148 UOP262130:UOQ262148 UYL262130:UYM262148 VIH262130:VII262148 VSD262130:VSE262148 WBZ262130:WCA262148 WLV262130:WLW262148 WVR262130:WVS262148 JF327666:JG327684 TB327666:TC327684 ACX327666:ACY327684 AMT327666:AMU327684 AWP327666:AWQ327684 BGL327666:BGM327684 BQH327666:BQI327684 CAD327666:CAE327684 CJZ327666:CKA327684 CTV327666:CTW327684 DDR327666:DDS327684 DNN327666:DNO327684 DXJ327666:DXK327684 EHF327666:EHG327684 ERB327666:ERC327684 FAX327666:FAY327684 FKT327666:FKU327684 FUP327666:FUQ327684 GEL327666:GEM327684 GOH327666:GOI327684 GYD327666:GYE327684 HHZ327666:HIA327684 HRV327666:HRW327684 IBR327666:IBS327684 ILN327666:ILO327684 IVJ327666:IVK327684 JFF327666:JFG327684 JPB327666:JPC327684 JYX327666:JYY327684 KIT327666:KIU327684 KSP327666:KSQ327684 LCL327666:LCM327684 LMH327666:LMI327684 LWD327666:LWE327684 MFZ327666:MGA327684 MPV327666:MPW327684 MZR327666:MZS327684 NJN327666:NJO327684 NTJ327666:NTK327684 ODF327666:ODG327684 ONB327666:ONC327684 OWX327666:OWY327684 PGT327666:PGU327684 PQP327666:PQQ327684 QAL327666:QAM327684 QKH327666:QKI327684 QUD327666:QUE327684 RDZ327666:REA327684 RNV327666:RNW327684 RXR327666:RXS327684 SHN327666:SHO327684 SRJ327666:SRK327684 TBF327666:TBG327684 TLB327666:TLC327684 TUX327666:TUY327684 UET327666:UEU327684 UOP327666:UOQ327684 UYL327666:UYM327684 VIH327666:VII327684 VSD327666:VSE327684 WBZ327666:WCA327684 WLV327666:WLW327684 WVR327666:WVS327684 JF393202:JG393220 TB393202:TC393220 ACX393202:ACY393220 AMT393202:AMU393220 AWP393202:AWQ393220 BGL393202:BGM393220 BQH393202:BQI393220 CAD393202:CAE393220 CJZ393202:CKA393220 CTV393202:CTW393220 DDR393202:DDS393220 DNN393202:DNO393220 DXJ393202:DXK393220 EHF393202:EHG393220 ERB393202:ERC393220 FAX393202:FAY393220 FKT393202:FKU393220 FUP393202:FUQ393220 GEL393202:GEM393220 GOH393202:GOI393220 GYD393202:GYE393220 HHZ393202:HIA393220 HRV393202:HRW393220 IBR393202:IBS393220 ILN393202:ILO393220 IVJ393202:IVK393220 JFF393202:JFG393220 JPB393202:JPC393220 JYX393202:JYY393220 KIT393202:KIU393220 KSP393202:KSQ393220 LCL393202:LCM393220 LMH393202:LMI393220 LWD393202:LWE393220 MFZ393202:MGA393220 MPV393202:MPW393220 MZR393202:MZS393220 NJN393202:NJO393220 NTJ393202:NTK393220 ODF393202:ODG393220 ONB393202:ONC393220 OWX393202:OWY393220 PGT393202:PGU393220 PQP393202:PQQ393220 QAL393202:QAM393220 QKH393202:QKI393220 QUD393202:QUE393220 RDZ393202:REA393220 RNV393202:RNW393220 RXR393202:RXS393220 SHN393202:SHO393220 SRJ393202:SRK393220 TBF393202:TBG393220 TLB393202:TLC393220 TUX393202:TUY393220 UET393202:UEU393220 UOP393202:UOQ393220 UYL393202:UYM393220 VIH393202:VII393220 VSD393202:VSE393220 WBZ393202:WCA393220 WLV393202:WLW393220 WVR393202:WVS393220 JF458738:JG458756 TB458738:TC458756 ACX458738:ACY458756 AMT458738:AMU458756 AWP458738:AWQ458756 BGL458738:BGM458756 BQH458738:BQI458756 CAD458738:CAE458756 CJZ458738:CKA458756 CTV458738:CTW458756 DDR458738:DDS458756 DNN458738:DNO458756 DXJ458738:DXK458756 EHF458738:EHG458756 ERB458738:ERC458756 FAX458738:FAY458756 FKT458738:FKU458756 FUP458738:FUQ458756 GEL458738:GEM458756 GOH458738:GOI458756 GYD458738:GYE458756 HHZ458738:HIA458756 HRV458738:HRW458756 IBR458738:IBS458756 ILN458738:ILO458756 IVJ458738:IVK458756 JFF458738:JFG458756 JPB458738:JPC458756 JYX458738:JYY458756 KIT458738:KIU458756 KSP458738:KSQ458756 LCL458738:LCM458756 LMH458738:LMI458756 LWD458738:LWE458756 MFZ458738:MGA458756 MPV458738:MPW458756 MZR458738:MZS458756 NJN458738:NJO458756 NTJ458738:NTK458756 ODF458738:ODG458756 ONB458738:ONC458756 OWX458738:OWY458756 PGT458738:PGU458756 PQP458738:PQQ458756 QAL458738:QAM458756 QKH458738:QKI458756 QUD458738:QUE458756 RDZ458738:REA458756 RNV458738:RNW458756 RXR458738:RXS458756 SHN458738:SHO458756 SRJ458738:SRK458756 TBF458738:TBG458756 TLB458738:TLC458756 TUX458738:TUY458756 UET458738:UEU458756 UOP458738:UOQ458756 UYL458738:UYM458756 VIH458738:VII458756 VSD458738:VSE458756 WBZ458738:WCA458756 WLV458738:WLW458756 WVR458738:WVS458756 JF524274:JG524292 TB524274:TC524292 ACX524274:ACY524292 AMT524274:AMU524292 AWP524274:AWQ524292 BGL524274:BGM524292 BQH524274:BQI524292 CAD524274:CAE524292 CJZ524274:CKA524292 CTV524274:CTW524292 DDR524274:DDS524292 DNN524274:DNO524292 DXJ524274:DXK524292 EHF524274:EHG524292 ERB524274:ERC524292 FAX524274:FAY524292 FKT524274:FKU524292 FUP524274:FUQ524292 GEL524274:GEM524292 GOH524274:GOI524292 GYD524274:GYE524292 HHZ524274:HIA524292 HRV524274:HRW524292 IBR524274:IBS524292 ILN524274:ILO524292 IVJ524274:IVK524292 JFF524274:JFG524292 JPB524274:JPC524292 JYX524274:JYY524292 KIT524274:KIU524292 KSP524274:KSQ524292 LCL524274:LCM524292 LMH524274:LMI524292 LWD524274:LWE524292 MFZ524274:MGA524292 MPV524274:MPW524292 MZR524274:MZS524292 NJN524274:NJO524292 NTJ524274:NTK524292 ODF524274:ODG524292 ONB524274:ONC524292 OWX524274:OWY524292 PGT524274:PGU524292 PQP524274:PQQ524292 QAL524274:QAM524292 QKH524274:QKI524292 QUD524274:QUE524292 RDZ524274:REA524292 RNV524274:RNW524292 RXR524274:RXS524292 SHN524274:SHO524292 SRJ524274:SRK524292 TBF524274:TBG524292 TLB524274:TLC524292 TUX524274:TUY524292 UET524274:UEU524292 UOP524274:UOQ524292 UYL524274:UYM524292 VIH524274:VII524292 VSD524274:VSE524292 WBZ524274:WCA524292 WLV524274:WLW524292 WVR524274:WVS524292 JF589810:JG589828 TB589810:TC589828 ACX589810:ACY589828 AMT589810:AMU589828 AWP589810:AWQ589828 BGL589810:BGM589828 BQH589810:BQI589828 CAD589810:CAE589828 CJZ589810:CKA589828 CTV589810:CTW589828 DDR589810:DDS589828 DNN589810:DNO589828 DXJ589810:DXK589828 EHF589810:EHG589828 ERB589810:ERC589828 FAX589810:FAY589828 FKT589810:FKU589828 FUP589810:FUQ589828 GEL589810:GEM589828 GOH589810:GOI589828 GYD589810:GYE589828 HHZ589810:HIA589828 HRV589810:HRW589828 IBR589810:IBS589828 ILN589810:ILO589828 IVJ589810:IVK589828 JFF589810:JFG589828 JPB589810:JPC589828 JYX589810:JYY589828 KIT589810:KIU589828 KSP589810:KSQ589828 LCL589810:LCM589828 LMH589810:LMI589828 LWD589810:LWE589828 MFZ589810:MGA589828 MPV589810:MPW589828 MZR589810:MZS589828 NJN589810:NJO589828 NTJ589810:NTK589828 ODF589810:ODG589828 ONB589810:ONC589828 OWX589810:OWY589828 PGT589810:PGU589828 PQP589810:PQQ589828 QAL589810:QAM589828 QKH589810:QKI589828 QUD589810:QUE589828 RDZ589810:REA589828 RNV589810:RNW589828 RXR589810:RXS589828 SHN589810:SHO589828 SRJ589810:SRK589828 TBF589810:TBG589828 TLB589810:TLC589828 TUX589810:TUY589828 UET589810:UEU589828 UOP589810:UOQ589828 UYL589810:UYM589828 VIH589810:VII589828 VSD589810:VSE589828 WBZ589810:WCA589828 WLV589810:WLW589828 WVR589810:WVS589828 JF655346:JG655364 TB655346:TC655364 ACX655346:ACY655364 AMT655346:AMU655364 AWP655346:AWQ655364 BGL655346:BGM655364 BQH655346:BQI655364 CAD655346:CAE655364 CJZ655346:CKA655364 CTV655346:CTW655364 DDR655346:DDS655364 DNN655346:DNO655364 DXJ655346:DXK655364 EHF655346:EHG655364 ERB655346:ERC655364 FAX655346:FAY655364 FKT655346:FKU655364 FUP655346:FUQ655364 GEL655346:GEM655364 GOH655346:GOI655364 GYD655346:GYE655364 HHZ655346:HIA655364 HRV655346:HRW655364 IBR655346:IBS655364 ILN655346:ILO655364 IVJ655346:IVK655364 JFF655346:JFG655364 JPB655346:JPC655364 JYX655346:JYY655364 KIT655346:KIU655364 KSP655346:KSQ655364 LCL655346:LCM655364 LMH655346:LMI655364 LWD655346:LWE655364 MFZ655346:MGA655364 MPV655346:MPW655364 MZR655346:MZS655364 NJN655346:NJO655364 NTJ655346:NTK655364 ODF655346:ODG655364 ONB655346:ONC655364 OWX655346:OWY655364 PGT655346:PGU655364 PQP655346:PQQ655364 QAL655346:QAM655364 QKH655346:QKI655364 QUD655346:QUE655364 RDZ655346:REA655364 RNV655346:RNW655364 RXR655346:RXS655364 SHN655346:SHO655364 SRJ655346:SRK655364 TBF655346:TBG655364 TLB655346:TLC655364 TUX655346:TUY655364 UET655346:UEU655364 UOP655346:UOQ655364 UYL655346:UYM655364 VIH655346:VII655364 VSD655346:VSE655364 WBZ655346:WCA655364 WLV655346:WLW655364 WVR655346:WVS655364 JF720882:JG720900 TB720882:TC720900 ACX720882:ACY720900 AMT720882:AMU720900 AWP720882:AWQ720900 BGL720882:BGM720900 BQH720882:BQI720900 CAD720882:CAE720900 CJZ720882:CKA720900 CTV720882:CTW720900 DDR720882:DDS720900 DNN720882:DNO720900 DXJ720882:DXK720900 EHF720882:EHG720900 ERB720882:ERC720900 FAX720882:FAY720900 FKT720882:FKU720900 FUP720882:FUQ720900 GEL720882:GEM720900 GOH720882:GOI720900 GYD720882:GYE720900 HHZ720882:HIA720900 HRV720882:HRW720900 IBR720882:IBS720900 ILN720882:ILO720900 IVJ720882:IVK720900 JFF720882:JFG720900 JPB720882:JPC720900 JYX720882:JYY720900 KIT720882:KIU720900 KSP720882:KSQ720900 LCL720882:LCM720900 LMH720882:LMI720900 LWD720882:LWE720900 MFZ720882:MGA720900 MPV720882:MPW720900 MZR720882:MZS720900 NJN720882:NJO720900 NTJ720882:NTK720900 ODF720882:ODG720900 ONB720882:ONC720900 OWX720882:OWY720900 PGT720882:PGU720900 PQP720882:PQQ720900 QAL720882:QAM720900 QKH720882:QKI720900 QUD720882:QUE720900 RDZ720882:REA720900 RNV720882:RNW720900 RXR720882:RXS720900 SHN720882:SHO720900 SRJ720882:SRK720900 TBF720882:TBG720900 TLB720882:TLC720900 TUX720882:TUY720900 UET720882:UEU720900 UOP720882:UOQ720900 UYL720882:UYM720900 VIH720882:VII720900 VSD720882:VSE720900 WBZ720882:WCA720900 WLV720882:WLW720900 WVR720882:WVS720900 JF786418:JG786436 TB786418:TC786436 ACX786418:ACY786436 AMT786418:AMU786436 AWP786418:AWQ786436 BGL786418:BGM786436 BQH786418:BQI786436 CAD786418:CAE786436 CJZ786418:CKA786436 CTV786418:CTW786436 DDR786418:DDS786436 DNN786418:DNO786436 DXJ786418:DXK786436 EHF786418:EHG786436 ERB786418:ERC786436 FAX786418:FAY786436 FKT786418:FKU786436 FUP786418:FUQ786436 GEL786418:GEM786436 GOH786418:GOI786436 GYD786418:GYE786436 HHZ786418:HIA786436 HRV786418:HRW786436 IBR786418:IBS786436 ILN786418:ILO786436 IVJ786418:IVK786436 JFF786418:JFG786436 JPB786418:JPC786436 JYX786418:JYY786436 KIT786418:KIU786436 KSP786418:KSQ786436 LCL786418:LCM786436 LMH786418:LMI786436 LWD786418:LWE786436 MFZ786418:MGA786436 MPV786418:MPW786436 MZR786418:MZS786436 NJN786418:NJO786436 NTJ786418:NTK786436 ODF786418:ODG786436 ONB786418:ONC786436 OWX786418:OWY786436 PGT786418:PGU786436 PQP786418:PQQ786436 QAL786418:QAM786436 QKH786418:QKI786436 QUD786418:QUE786436 RDZ786418:REA786436 RNV786418:RNW786436 RXR786418:RXS786436 SHN786418:SHO786436 SRJ786418:SRK786436 TBF786418:TBG786436 TLB786418:TLC786436 TUX786418:TUY786436 UET786418:UEU786436 UOP786418:UOQ786436 UYL786418:UYM786436 VIH786418:VII786436 VSD786418:VSE786436 WBZ786418:WCA786436 WLV786418:WLW786436 WVR786418:WVS786436 JF851954:JG851972 TB851954:TC851972 ACX851954:ACY851972 AMT851954:AMU851972 AWP851954:AWQ851972 BGL851954:BGM851972 BQH851954:BQI851972 CAD851954:CAE851972 CJZ851954:CKA851972 CTV851954:CTW851972 DDR851954:DDS851972 DNN851954:DNO851972 DXJ851954:DXK851972 EHF851954:EHG851972 ERB851954:ERC851972 FAX851954:FAY851972 FKT851954:FKU851972 FUP851954:FUQ851972 GEL851954:GEM851972 GOH851954:GOI851972 GYD851954:GYE851972 HHZ851954:HIA851972 HRV851954:HRW851972 IBR851954:IBS851972 ILN851954:ILO851972 IVJ851954:IVK851972 JFF851954:JFG851972 JPB851954:JPC851972 JYX851954:JYY851972 KIT851954:KIU851972 KSP851954:KSQ851972 LCL851954:LCM851972 LMH851954:LMI851972 LWD851954:LWE851972 MFZ851954:MGA851972 MPV851954:MPW851972 MZR851954:MZS851972 NJN851954:NJO851972 NTJ851954:NTK851972 ODF851954:ODG851972 ONB851954:ONC851972 OWX851954:OWY851972 PGT851954:PGU851972 PQP851954:PQQ851972 QAL851954:QAM851972 QKH851954:QKI851972 QUD851954:QUE851972 RDZ851954:REA851972 RNV851954:RNW851972 RXR851954:RXS851972 SHN851954:SHO851972 SRJ851954:SRK851972 TBF851954:TBG851972 TLB851954:TLC851972 TUX851954:TUY851972 UET851954:UEU851972 UOP851954:UOQ851972 UYL851954:UYM851972 VIH851954:VII851972 VSD851954:VSE851972 WBZ851954:WCA851972 WLV851954:WLW851972 WVR851954:WVS851972 JF917490:JG917508 TB917490:TC917508 ACX917490:ACY917508 AMT917490:AMU917508 AWP917490:AWQ917508 BGL917490:BGM917508 BQH917490:BQI917508 CAD917490:CAE917508 CJZ917490:CKA917508 CTV917490:CTW917508 DDR917490:DDS917508 DNN917490:DNO917508 DXJ917490:DXK917508 EHF917490:EHG917508 ERB917490:ERC917508 FAX917490:FAY917508 FKT917490:FKU917508 FUP917490:FUQ917508 GEL917490:GEM917508 GOH917490:GOI917508 GYD917490:GYE917508 HHZ917490:HIA917508 HRV917490:HRW917508 IBR917490:IBS917508 ILN917490:ILO917508 IVJ917490:IVK917508 JFF917490:JFG917508 JPB917490:JPC917508 JYX917490:JYY917508 KIT917490:KIU917508 KSP917490:KSQ917508 LCL917490:LCM917508 LMH917490:LMI917508 LWD917490:LWE917508 MFZ917490:MGA917508 MPV917490:MPW917508 MZR917490:MZS917508 NJN917490:NJO917508 NTJ917490:NTK917508 ODF917490:ODG917508 ONB917490:ONC917508 OWX917490:OWY917508 PGT917490:PGU917508 PQP917490:PQQ917508 QAL917490:QAM917508 QKH917490:QKI917508 QUD917490:QUE917508 RDZ917490:REA917508 RNV917490:RNW917508 RXR917490:RXS917508 SHN917490:SHO917508 SRJ917490:SRK917508 TBF917490:TBG917508 TLB917490:TLC917508 TUX917490:TUY917508 UET917490:UEU917508 UOP917490:UOQ917508 UYL917490:UYM917508 VIH917490:VII917508 VSD917490:VSE917508 WBZ917490:WCA917508 WLV917490:WLW917508 WVR917490:WVS917508 JF983026:JG983044 TB983026:TC983044 ACX983026:ACY983044 AMT983026:AMU983044 AWP983026:AWQ983044 BGL983026:BGM983044 BQH983026:BQI983044 CAD983026:CAE983044 CJZ983026:CKA983044 CTV983026:CTW983044 DDR983026:DDS983044 DNN983026:DNO983044 DXJ983026:DXK983044 EHF983026:EHG983044 ERB983026:ERC983044 FAX983026:FAY983044 FKT983026:FKU983044 FUP983026:FUQ983044 GEL983026:GEM983044 GOH983026:GOI983044 GYD983026:GYE983044 HHZ983026:HIA983044 HRV983026:HRW983044 IBR983026:IBS983044 ILN983026:ILO983044 IVJ983026:IVK983044 JFF983026:JFG983044 JPB983026:JPC983044 JYX983026:JYY983044 KIT983026:KIU983044 KSP983026:KSQ983044 LCL983026:LCM983044 LMH983026:LMI983044 LWD983026:LWE983044 MFZ983026:MGA983044 MPV983026:MPW983044 MZR983026:MZS983044 NJN983026:NJO983044 NTJ983026:NTK983044 ODF983026:ODG983044 ONB983026:ONC983044 OWX983026:OWY983044 PGT983026:PGU983044 PQP983026:PQQ983044 QAL983026:QAM983044 QKH983026:QKI983044 QUD983026:QUE983044 RDZ983026:REA983044 RNV983026:RNW983044 RXR983026:RXS983044 SHN983026:SHO983044 SRJ983026:SRK983044 TBF983026:TBG983044 TLB983026:TLC983044 TUX983026:TUY983044 UET983026:UEU983044 UOP983026:UOQ983044 UYL983026:UYM983044 VIH983026:VII983044 VSD983026:VSE983044 WBZ983026:WCA983044 WLV983026:WLW983044 WVR983026:WVS983044 IO65522:IP65540 SK65522:SL65540 ACG65522:ACH65540 AMC65522:AMD65540 AVY65522:AVZ65540 BFU65522:BFV65540 BPQ65522:BPR65540 BZM65522:BZN65540 CJI65522:CJJ65540 CTE65522:CTF65540 DDA65522:DDB65540 DMW65522:DMX65540 DWS65522:DWT65540 EGO65522:EGP65540 EQK65522:EQL65540 FAG65522:FAH65540 FKC65522:FKD65540 FTY65522:FTZ65540 GDU65522:GDV65540 GNQ65522:GNR65540 GXM65522:GXN65540 HHI65522:HHJ65540 HRE65522:HRF65540 IBA65522:IBB65540 IKW65522:IKX65540 IUS65522:IUT65540 JEO65522:JEP65540 JOK65522:JOL65540 JYG65522:JYH65540 KIC65522:KID65540 KRY65522:KRZ65540 LBU65522:LBV65540 LLQ65522:LLR65540 LVM65522:LVN65540 MFI65522:MFJ65540 MPE65522:MPF65540 MZA65522:MZB65540 NIW65522:NIX65540 NSS65522:NST65540 OCO65522:OCP65540 OMK65522:OML65540 OWG65522:OWH65540 PGC65522:PGD65540 PPY65522:PPZ65540 PZU65522:PZV65540 QJQ65522:QJR65540 QTM65522:QTN65540 RDI65522:RDJ65540 RNE65522:RNF65540 RXA65522:RXB65540 SGW65522:SGX65540 SQS65522:SQT65540 TAO65522:TAP65540 TKK65522:TKL65540 TUG65522:TUH65540 UEC65522:UED65540 UNY65522:UNZ65540 UXU65522:UXV65540 VHQ65522:VHR65540 VRM65522:VRN65540 WBI65522:WBJ65540 WLE65522:WLF65540 WVA65522:WVB65540 IO131058:IP131076 SK131058:SL131076 ACG131058:ACH131076 AMC131058:AMD131076 AVY131058:AVZ131076 BFU131058:BFV131076 BPQ131058:BPR131076 BZM131058:BZN131076 CJI131058:CJJ131076 CTE131058:CTF131076 DDA131058:DDB131076 DMW131058:DMX131076 DWS131058:DWT131076 EGO131058:EGP131076 EQK131058:EQL131076 FAG131058:FAH131076 FKC131058:FKD131076 FTY131058:FTZ131076 GDU131058:GDV131076 GNQ131058:GNR131076 GXM131058:GXN131076 HHI131058:HHJ131076 HRE131058:HRF131076 IBA131058:IBB131076 IKW131058:IKX131076 IUS131058:IUT131076 JEO131058:JEP131076 JOK131058:JOL131076 JYG131058:JYH131076 KIC131058:KID131076 KRY131058:KRZ131076 LBU131058:LBV131076 LLQ131058:LLR131076 LVM131058:LVN131076 MFI131058:MFJ131076 MPE131058:MPF131076 MZA131058:MZB131076 NIW131058:NIX131076 NSS131058:NST131076 OCO131058:OCP131076 OMK131058:OML131076 OWG131058:OWH131076 PGC131058:PGD131076 PPY131058:PPZ131076 PZU131058:PZV131076 QJQ131058:QJR131076 QTM131058:QTN131076 RDI131058:RDJ131076 RNE131058:RNF131076 RXA131058:RXB131076 SGW131058:SGX131076 SQS131058:SQT131076 TAO131058:TAP131076 TKK131058:TKL131076 TUG131058:TUH131076 UEC131058:UED131076 UNY131058:UNZ131076 UXU131058:UXV131076 VHQ131058:VHR131076 VRM131058:VRN131076 WBI131058:WBJ131076 WLE131058:WLF131076 WVA131058:WVB131076 IO196594:IP196612 SK196594:SL196612 ACG196594:ACH196612 AMC196594:AMD196612 AVY196594:AVZ196612 BFU196594:BFV196612 BPQ196594:BPR196612 BZM196594:BZN196612 CJI196594:CJJ196612 CTE196594:CTF196612 DDA196594:DDB196612 DMW196594:DMX196612 DWS196594:DWT196612 EGO196594:EGP196612 EQK196594:EQL196612 FAG196594:FAH196612 FKC196594:FKD196612 FTY196594:FTZ196612 GDU196594:GDV196612 GNQ196594:GNR196612 GXM196594:GXN196612 HHI196594:HHJ196612 HRE196594:HRF196612 IBA196594:IBB196612 IKW196594:IKX196612 IUS196594:IUT196612 JEO196594:JEP196612 JOK196594:JOL196612 JYG196594:JYH196612 KIC196594:KID196612 KRY196594:KRZ196612 LBU196594:LBV196612 LLQ196594:LLR196612 LVM196594:LVN196612 MFI196594:MFJ196612 MPE196594:MPF196612 MZA196594:MZB196612 NIW196594:NIX196612 NSS196594:NST196612 OCO196594:OCP196612 OMK196594:OML196612 OWG196594:OWH196612 PGC196594:PGD196612 PPY196594:PPZ196612 PZU196594:PZV196612 QJQ196594:QJR196612 QTM196594:QTN196612 RDI196594:RDJ196612 RNE196594:RNF196612 RXA196594:RXB196612 SGW196594:SGX196612 SQS196594:SQT196612 TAO196594:TAP196612 TKK196594:TKL196612 TUG196594:TUH196612 UEC196594:UED196612 UNY196594:UNZ196612 UXU196594:UXV196612 VHQ196594:VHR196612 VRM196594:VRN196612 WBI196594:WBJ196612 WLE196594:WLF196612 WVA196594:WVB196612 IO262130:IP262148 SK262130:SL262148 ACG262130:ACH262148 AMC262130:AMD262148 AVY262130:AVZ262148 BFU262130:BFV262148 BPQ262130:BPR262148 BZM262130:BZN262148 CJI262130:CJJ262148 CTE262130:CTF262148 DDA262130:DDB262148 DMW262130:DMX262148 DWS262130:DWT262148 EGO262130:EGP262148 EQK262130:EQL262148 FAG262130:FAH262148 FKC262130:FKD262148 FTY262130:FTZ262148 GDU262130:GDV262148 GNQ262130:GNR262148 GXM262130:GXN262148 HHI262130:HHJ262148 HRE262130:HRF262148 IBA262130:IBB262148 IKW262130:IKX262148 IUS262130:IUT262148 JEO262130:JEP262148 JOK262130:JOL262148 JYG262130:JYH262148 KIC262130:KID262148 KRY262130:KRZ262148 LBU262130:LBV262148 LLQ262130:LLR262148 LVM262130:LVN262148 MFI262130:MFJ262148 MPE262130:MPF262148 MZA262130:MZB262148 NIW262130:NIX262148 NSS262130:NST262148 OCO262130:OCP262148 OMK262130:OML262148 OWG262130:OWH262148 PGC262130:PGD262148 PPY262130:PPZ262148 PZU262130:PZV262148 QJQ262130:QJR262148 QTM262130:QTN262148 RDI262130:RDJ262148 RNE262130:RNF262148 RXA262130:RXB262148 SGW262130:SGX262148 SQS262130:SQT262148 TAO262130:TAP262148 TKK262130:TKL262148 TUG262130:TUH262148 UEC262130:UED262148 UNY262130:UNZ262148 UXU262130:UXV262148 VHQ262130:VHR262148 VRM262130:VRN262148 WBI262130:WBJ262148 WLE262130:WLF262148 WVA262130:WVB262148 IO327666:IP327684 SK327666:SL327684 ACG327666:ACH327684 AMC327666:AMD327684 AVY327666:AVZ327684 BFU327666:BFV327684 BPQ327666:BPR327684 BZM327666:BZN327684 CJI327666:CJJ327684 CTE327666:CTF327684 DDA327666:DDB327684 DMW327666:DMX327684 DWS327666:DWT327684 EGO327666:EGP327684 EQK327666:EQL327684 FAG327666:FAH327684 FKC327666:FKD327684 FTY327666:FTZ327684 GDU327666:GDV327684 GNQ327666:GNR327684 GXM327666:GXN327684 HHI327666:HHJ327684 HRE327666:HRF327684 IBA327666:IBB327684 IKW327666:IKX327684 IUS327666:IUT327684 JEO327666:JEP327684 JOK327666:JOL327684 JYG327666:JYH327684 KIC327666:KID327684 KRY327666:KRZ327684 LBU327666:LBV327684 LLQ327666:LLR327684 LVM327666:LVN327684 MFI327666:MFJ327684 MPE327666:MPF327684 MZA327666:MZB327684 NIW327666:NIX327684 NSS327666:NST327684 OCO327666:OCP327684 OMK327666:OML327684 OWG327666:OWH327684 PGC327666:PGD327684 PPY327666:PPZ327684 PZU327666:PZV327684 QJQ327666:QJR327684 QTM327666:QTN327684 RDI327666:RDJ327684 RNE327666:RNF327684 RXA327666:RXB327684 SGW327666:SGX327684 SQS327666:SQT327684 TAO327666:TAP327684 TKK327666:TKL327684 TUG327666:TUH327684 UEC327666:UED327684 UNY327666:UNZ327684 UXU327666:UXV327684 VHQ327666:VHR327684 VRM327666:VRN327684 WBI327666:WBJ327684 WLE327666:WLF327684 WVA327666:WVB327684 IO393202:IP393220 SK393202:SL393220 ACG393202:ACH393220 AMC393202:AMD393220 AVY393202:AVZ393220 BFU393202:BFV393220 BPQ393202:BPR393220 BZM393202:BZN393220 CJI393202:CJJ393220 CTE393202:CTF393220 DDA393202:DDB393220 DMW393202:DMX393220 DWS393202:DWT393220 EGO393202:EGP393220 EQK393202:EQL393220 FAG393202:FAH393220 FKC393202:FKD393220 FTY393202:FTZ393220 GDU393202:GDV393220 GNQ393202:GNR393220 GXM393202:GXN393220 HHI393202:HHJ393220 HRE393202:HRF393220 IBA393202:IBB393220 IKW393202:IKX393220 IUS393202:IUT393220 JEO393202:JEP393220 JOK393202:JOL393220 JYG393202:JYH393220 KIC393202:KID393220 KRY393202:KRZ393220 LBU393202:LBV393220 LLQ393202:LLR393220 LVM393202:LVN393220 MFI393202:MFJ393220 MPE393202:MPF393220 MZA393202:MZB393220 NIW393202:NIX393220 NSS393202:NST393220 OCO393202:OCP393220 OMK393202:OML393220 OWG393202:OWH393220 PGC393202:PGD393220 PPY393202:PPZ393220 PZU393202:PZV393220 QJQ393202:QJR393220 QTM393202:QTN393220 RDI393202:RDJ393220 RNE393202:RNF393220 RXA393202:RXB393220 SGW393202:SGX393220 SQS393202:SQT393220 TAO393202:TAP393220 TKK393202:TKL393220 TUG393202:TUH393220 UEC393202:UED393220 UNY393202:UNZ393220 UXU393202:UXV393220 VHQ393202:VHR393220 VRM393202:VRN393220 WBI393202:WBJ393220 WLE393202:WLF393220 WVA393202:WVB393220 IO458738:IP458756 SK458738:SL458756 ACG458738:ACH458756 AMC458738:AMD458756 AVY458738:AVZ458756 BFU458738:BFV458756 BPQ458738:BPR458756 BZM458738:BZN458756 CJI458738:CJJ458756 CTE458738:CTF458756 DDA458738:DDB458756 DMW458738:DMX458756 DWS458738:DWT458756 EGO458738:EGP458756 EQK458738:EQL458756 FAG458738:FAH458756 FKC458738:FKD458756 FTY458738:FTZ458756 GDU458738:GDV458756 GNQ458738:GNR458756 GXM458738:GXN458756 HHI458738:HHJ458756 HRE458738:HRF458756 IBA458738:IBB458756 IKW458738:IKX458756 IUS458738:IUT458756 JEO458738:JEP458756 JOK458738:JOL458756 JYG458738:JYH458756 KIC458738:KID458756 KRY458738:KRZ458756 LBU458738:LBV458756 LLQ458738:LLR458756 LVM458738:LVN458756 MFI458738:MFJ458756 MPE458738:MPF458756 MZA458738:MZB458756 NIW458738:NIX458756 NSS458738:NST458756 OCO458738:OCP458756 OMK458738:OML458756 OWG458738:OWH458756 PGC458738:PGD458756 PPY458738:PPZ458756 PZU458738:PZV458756 QJQ458738:QJR458756 QTM458738:QTN458756 RDI458738:RDJ458756 RNE458738:RNF458756 RXA458738:RXB458756 SGW458738:SGX458756 SQS458738:SQT458756 TAO458738:TAP458756 TKK458738:TKL458756 TUG458738:TUH458756 UEC458738:UED458756 UNY458738:UNZ458756 UXU458738:UXV458756 VHQ458738:VHR458756 VRM458738:VRN458756 WBI458738:WBJ458756 WLE458738:WLF458756 WVA458738:WVB458756 IO524274:IP524292 SK524274:SL524292 ACG524274:ACH524292 AMC524274:AMD524292 AVY524274:AVZ524292 BFU524274:BFV524292 BPQ524274:BPR524292 BZM524274:BZN524292 CJI524274:CJJ524292 CTE524274:CTF524292 DDA524274:DDB524292 DMW524274:DMX524292 DWS524274:DWT524292 EGO524274:EGP524292 EQK524274:EQL524292 FAG524274:FAH524292 FKC524274:FKD524292 FTY524274:FTZ524292 GDU524274:GDV524292 GNQ524274:GNR524292 GXM524274:GXN524292 HHI524274:HHJ524292 HRE524274:HRF524292 IBA524274:IBB524292 IKW524274:IKX524292 IUS524274:IUT524292 JEO524274:JEP524292 JOK524274:JOL524292 JYG524274:JYH524292 KIC524274:KID524292 KRY524274:KRZ524292 LBU524274:LBV524292 LLQ524274:LLR524292 LVM524274:LVN524292 MFI524274:MFJ524292 MPE524274:MPF524292 MZA524274:MZB524292 NIW524274:NIX524292 NSS524274:NST524292 OCO524274:OCP524292 OMK524274:OML524292 OWG524274:OWH524292 PGC524274:PGD524292 PPY524274:PPZ524292 PZU524274:PZV524292 QJQ524274:QJR524292 QTM524274:QTN524292 RDI524274:RDJ524292 RNE524274:RNF524292 RXA524274:RXB524292 SGW524274:SGX524292 SQS524274:SQT524292 TAO524274:TAP524292 TKK524274:TKL524292 TUG524274:TUH524292 UEC524274:UED524292 UNY524274:UNZ524292 UXU524274:UXV524292 VHQ524274:VHR524292 VRM524274:VRN524292 WBI524274:WBJ524292 WLE524274:WLF524292 WVA524274:WVB524292 IO589810:IP589828 SK589810:SL589828 ACG589810:ACH589828 AMC589810:AMD589828 AVY589810:AVZ589828 BFU589810:BFV589828 BPQ589810:BPR589828 BZM589810:BZN589828 CJI589810:CJJ589828 CTE589810:CTF589828 DDA589810:DDB589828 DMW589810:DMX589828 DWS589810:DWT589828 EGO589810:EGP589828 EQK589810:EQL589828 FAG589810:FAH589828 FKC589810:FKD589828 FTY589810:FTZ589828 GDU589810:GDV589828 GNQ589810:GNR589828 GXM589810:GXN589828 HHI589810:HHJ589828 HRE589810:HRF589828 IBA589810:IBB589828 IKW589810:IKX589828 IUS589810:IUT589828 JEO589810:JEP589828 JOK589810:JOL589828 JYG589810:JYH589828 KIC589810:KID589828 KRY589810:KRZ589828 LBU589810:LBV589828 LLQ589810:LLR589828 LVM589810:LVN589828 MFI589810:MFJ589828 MPE589810:MPF589828 MZA589810:MZB589828 NIW589810:NIX589828 NSS589810:NST589828 OCO589810:OCP589828 OMK589810:OML589828 OWG589810:OWH589828 PGC589810:PGD589828 PPY589810:PPZ589828 PZU589810:PZV589828 QJQ589810:QJR589828 QTM589810:QTN589828 RDI589810:RDJ589828 RNE589810:RNF589828 RXA589810:RXB589828 SGW589810:SGX589828 SQS589810:SQT589828 TAO589810:TAP589828 TKK589810:TKL589828 TUG589810:TUH589828 UEC589810:UED589828 UNY589810:UNZ589828 UXU589810:UXV589828 VHQ589810:VHR589828 VRM589810:VRN589828 WBI589810:WBJ589828 WLE589810:WLF589828 WVA589810:WVB589828 IO655346:IP655364 SK655346:SL655364 ACG655346:ACH655364 AMC655346:AMD655364 AVY655346:AVZ655364 BFU655346:BFV655364 BPQ655346:BPR655364 BZM655346:BZN655364 CJI655346:CJJ655364 CTE655346:CTF655364 DDA655346:DDB655364 DMW655346:DMX655364 DWS655346:DWT655364 EGO655346:EGP655364 EQK655346:EQL655364 FAG655346:FAH655364 FKC655346:FKD655364 FTY655346:FTZ655364 GDU655346:GDV655364 GNQ655346:GNR655364 GXM655346:GXN655364 HHI655346:HHJ655364 HRE655346:HRF655364 IBA655346:IBB655364 IKW655346:IKX655364 IUS655346:IUT655364 JEO655346:JEP655364 JOK655346:JOL655364 JYG655346:JYH655364 KIC655346:KID655364 KRY655346:KRZ655364 LBU655346:LBV655364 LLQ655346:LLR655364 LVM655346:LVN655364 MFI655346:MFJ655364 MPE655346:MPF655364 MZA655346:MZB655364 NIW655346:NIX655364 NSS655346:NST655364 OCO655346:OCP655364 OMK655346:OML655364 OWG655346:OWH655364 PGC655346:PGD655364 PPY655346:PPZ655364 PZU655346:PZV655364 QJQ655346:QJR655364 QTM655346:QTN655364 RDI655346:RDJ655364 RNE655346:RNF655364 RXA655346:RXB655364 SGW655346:SGX655364 SQS655346:SQT655364 TAO655346:TAP655364 TKK655346:TKL655364 TUG655346:TUH655364 UEC655346:UED655364 UNY655346:UNZ655364 UXU655346:UXV655364 VHQ655346:VHR655364 VRM655346:VRN655364 WBI655346:WBJ655364 WLE655346:WLF655364 WVA655346:WVB655364 IO720882:IP720900 SK720882:SL720900 ACG720882:ACH720900 AMC720882:AMD720900 AVY720882:AVZ720900 BFU720882:BFV720900 BPQ720882:BPR720900 BZM720882:BZN720900 CJI720882:CJJ720900 CTE720882:CTF720900 DDA720882:DDB720900 DMW720882:DMX720900 DWS720882:DWT720900 EGO720882:EGP720900 EQK720882:EQL720900 FAG720882:FAH720900 FKC720882:FKD720900 FTY720882:FTZ720900 GDU720882:GDV720900 GNQ720882:GNR720900 GXM720882:GXN720900 HHI720882:HHJ720900 HRE720882:HRF720900 IBA720882:IBB720900 IKW720882:IKX720900 IUS720882:IUT720900 JEO720882:JEP720900 JOK720882:JOL720900 JYG720882:JYH720900 KIC720882:KID720900 KRY720882:KRZ720900 LBU720882:LBV720900 LLQ720882:LLR720900 LVM720882:LVN720900 MFI720882:MFJ720900 MPE720882:MPF720900 MZA720882:MZB720900 NIW720882:NIX720900 NSS720882:NST720900 OCO720882:OCP720900 OMK720882:OML720900 OWG720882:OWH720900 PGC720882:PGD720900 PPY720882:PPZ720900 PZU720882:PZV720900 QJQ720882:QJR720900 QTM720882:QTN720900 RDI720882:RDJ720900 RNE720882:RNF720900 RXA720882:RXB720900 SGW720882:SGX720900 SQS720882:SQT720900 TAO720882:TAP720900 TKK720882:TKL720900 TUG720882:TUH720900 UEC720882:UED720900 UNY720882:UNZ720900 UXU720882:UXV720900 VHQ720882:VHR720900 VRM720882:VRN720900 WBI720882:WBJ720900 WLE720882:WLF720900 WVA720882:WVB720900 IO786418:IP786436 SK786418:SL786436 ACG786418:ACH786436 AMC786418:AMD786436 AVY786418:AVZ786436 BFU786418:BFV786436 BPQ786418:BPR786436 BZM786418:BZN786436 CJI786418:CJJ786436 CTE786418:CTF786436 DDA786418:DDB786436 DMW786418:DMX786436 DWS786418:DWT786436 EGO786418:EGP786436 EQK786418:EQL786436 FAG786418:FAH786436 FKC786418:FKD786436 FTY786418:FTZ786436 GDU786418:GDV786436 GNQ786418:GNR786436 GXM786418:GXN786436 HHI786418:HHJ786436 HRE786418:HRF786436 IBA786418:IBB786436 IKW786418:IKX786436 IUS786418:IUT786436 JEO786418:JEP786436 JOK786418:JOL786436 JYG786418:JYH786436 KIC786418:KID786436 KRY786418:KRZ786436 LBU786418:LBV786436 LLQ786418:LLR786436 LVM786418:LVN786436 MFI786418:MFJ786436 MPE786418:MPF786436 MZA786418:MZB786436 NIW786418:NIX786436 NSS786418:NST786436 OCO786418:OCP786436 OMK786418:OML786436 OWG786418:OWH786436 PGC786418:PGD786436 PPY786418:PPZ786436 PZU786418:PZV786436 QJQ786418:QJR786436 QTM786418:QTN786436 RDI786418:RDJ786436 RNE786418:RNF786436 RXA786418:RXB786436 SGW786418:SGX786436 SQS786418:SQT786436 TAO786418:TAP786436 TKK786418:TKL786436 TUG786418:TUH786436 UEC786418:UED786436 UNY786418:UNZ786436 UXU786418:UXV786436 VHQ786418:VHR786436 VRM786418:VRN786436 WBI786418:WBJ786436 WLE786418:WLF786436 WVA786418:WVB786436 IO851954:IP851972 SK851954:SL851972 ACG851954:ACH851972 AMC851954:AMD851972 AVY851954:AVZ851972 BFU851954:BFV851972 BPQ851954:BPR851972 BZM851954:BZN851972 CJI851954:CJJ851972 CTE851954:CTF851972 DDA851954:DDB851972 DMW851954:DMX851972 DWS851954:DWT851972 EGO851954:EGP851972 EQK851954:EQL851972 FAG851954:FAH851972 FKC851954:FKD851972 FTY851954:FTZ851972 GDU851954:GDV851972 GNQ851954:GNR851972 GXM851954:GXN851972 HHI851954:HHJ851972 HRE851954:HRF851972 IBA851954:IBB851972 IKW851954:IKX851972 IUS851954:IUT851972 JEO851954:JEP851972 JOK851954:JOL851972 JYG851954:JYH851972 KIC851954:KID851972 KRY851954:KRZ851972 LBU851954:LBV851972 LLQ851954:LLR851972 LVM851954:LVN851972 MFI851954:MFJ851972 MPE851954:MPF851972 MZA851954:MZB851972 NIW851954:NIX851972 NSS851954:NST851972 OCO851954:OCP851972 OMK851954:OML851972 OWG851954:OWH851972 PGC851954:PGD851972 PPY851954:PPZ851972 PZU851954:PZV851972 QJQ851954:QJR851972 QTM851954:QTN851972 RDI851954:RDJ851972 RNE851954:RNF851972 RXA851954:RXB851972 SGW851954:SGX851972 SQS851954:SQT851972 TAO851954:TAP851972 TKK851954:TKL851972 TUG851954:TUH851972 UEC851954:UED851972 UNY851954:UNZ851972 UXU851954:UXV851972 VHQ851954:VHR851972 VRM851954:VRN851972 WBI851954:WBJ851972 WLE851954:WLF851972 WVA851954:WVB851972 IO917490:IP917508 SK917490:SL917508 ACG917490:ACH917508 AMC917490:AMD917508 AVY917490:AVZ917508 BFU917490:BFV917508 BPQ917490:BPR917508 BZM917490:BZN917508 CJI917490:CJJ917508 CTE917490:CTF917508 DDA917490:DDB917508 DMW917490:DMX917508 DWS917490:DWT917508 EGO917490:EGP917508 EQK917490:EQL917508 FAG917490:FAH917508 FKC917490:FKD917508 FTY917490:FTZ917508 GDU917490:GDV917508 GNQ917490:GNR917508 GXM917490:GXN917508 HHI917490:HHJ917508 HRE917490:HRF917508 IBA917490:IBB917508 IKW917490:IKX917508 IUS917490:IUT917508 JEO917490:JEP917508 JOK917490:JOL917508 JYG917490:JYH917508 KIC917490:KID917508 KRY917490:KRZ917508 LBU917490:LBV917508 LLQ917490:LLR917508 LVM917490:LVN917508 MFI917490:MFJ917508 MPE917490:MPF917508 MZA917490:MZB917508 NIW917490:NIX917508 NSS917490:NST917508 OCO917490:OCP917508 OMK917490:OML917508 OWG917490:OWH917508 PGC917490:PGD917508 PPY917490:PPZ917508 PZU917490:PZV917508 QJQ917490:QJR917508 QTM917490:QTN917508 RDI917490:RDJ917508 RNE917490:RNF917508 RXA917490:RXB917508 SGW917490:SGX917508 SQS917490:SQT917508 TAO917490:TAP917508 TKK917490:TKL917508 TUG917490:TUH917508 UEC917490:UED917508 UNY917490:UNZ917508 UXU917490:UXV917508 VHQ917490:VHR917508 VRM917490:VRN917508 WBI917490:WBJ917508 WLE917490:WLF917508 WVA917490:WVB917508 WVM983026:WVN983044 IO983026:IP983044 SK983026:SL983044 ACG983026:ACH983044 AMC983026:AMD983044 AVY983026:AVZ983044 BFU983026:BFV983044 BPQ983026:BPR983044 BZM983026:BZN983044 CJI983026:CJJ983044 CTE983026:CTF983044 DDA983026:DDB983044 DMW983026:DMX983044 DWS983026:DWT983044 EGO983026:EGP983044 EQK983026:EQL983044 FAG983026:FAH983044 FKC983026:FKD983044 FTY983026:FTZ983044 GDU983026:GDV983044 GNQ983026:GNR983044 GXM983026:GXN983044 HHI983026:HHJ983044 HRE983026:HRF983044 IBA983026:IBB983044 IKW983026:IKX983044 IUS983026:IUT983044 JEO983026:JEP983044 JOK983026:JOL983044 JYG983026:JYH983044 KIC983026:KID983044 KRY983026:KRZ983044 LBU983026:LBV983044 LLQ983026:LLR983044 LVM983026:LVN983044 MFI983026:MFJ983044 MPE983026:MPF983044 MZA983026:MZB983044 NIW983026:NIX983044 NSS983026:NST983044 OCO983026:OCP983044 OMK983026:OML983044 OWG983026:OWH983044 PGC983026:PGD983044 PPY983026:PPZ983044 PZU983026:PZV983044 QJQ983026:QJR983044 QTM983026:QTN983044 RDI983026:RDJ983044 RNE983026:RNF983044 RXA983026:RXB983044 SGW983026:SGX983044 SQS983026:SQT983044 TAO983026:TAP983044 TKK983026:TKL983044 TUG983026:TUH983044 UEC983026:UED983044 UNY983026:UNZ983044 UXU983026:UXV983044 VHQ983026:VHR983044 VRM983026:VRN983044 WBI983026:WBJ983044 WLE983026:WLF983044 WVA983026:WVB983044 IS65522:IS65540 SO65522:SO65540 ACK65522:ACK65540 AMG65522:AMG65540 AWC65522:AWC65540 BFY65522:BFY65540 BPU65522:BPU65540 BZQ65522:BZQ65540 CJM65522:CJM65540 CTI65522:CTI65540 DDE65522:DDE65540 DNA65522:DNA65540 DWW65522:DWW65540 EGS65522:EGS65540 EQO65522:EQO65540 FAK65522:FAK65540 FKG65522:FKG65540 FUC65522:FUC65540 GDY65522:GDY65540 GNU65522:GNU65540 GXQ65522:GXQ65540 HHM65522:HHM65540 HRI65522:HRI65540 IBE65522:IBE65540 ILA65522:ILA65540 IUW65522:IUW65540 JES65522:JES65540 JOO65522:JOO65540 JYK65522:JYK65540 KIG65522:KIG65540 KSC65522:KSC65540 LBY65522:LBY65540 LLU65522:LLU65540 LVQ65522:LVQ65540 MFM65522:MFM65540 MPI65522:MPI65540 MZE65522:MZE65540 NJA65522:NJA65540 NSW65522:NSW65540 OCS65522:OCS65540 OMO65522:OMO65540 OWK65522:OWK65540 PGG65522:PGG65540 PQC65522:PQC65540 PZY65522:PZY65540 QJU65522:QJU65540 QTQ65522:QTQ65540 RDM65522:RDM65540 RNI65522:RNI65540 RXE65522:RXE65540 SHA65522:SHA65540 SQW65522:SQW65540 TAS65522:TAS65540 TKO65522:TKO65540 TUK65522:TUK65540 UEG65522:UEG65540 UOC65522:UOC65540 UXY65522:UXY65540 VHU65522:VHU65540 VRQ65522:VRQ65540 WBM65522:WBM65540 WLI65522:WLI65540 WVE65522:WVE65540 IS131058:IS131076 SO131058:SO131076 ACK131058:ACK131076 AMG131058:AMG131076 AWC131058:AWC131076 BFY131058:BFY131076 BPU131058:BPU131076 BZQ131058:BZQ131076 CJM131058:CJM131076 CTI131058:CTI131076 DDE131058:DDE131076 DNA131058:DNA131076 DWW131058:DWW131076 EGS131058:EGS131076 EQO131058:EQO131076 FAK131058:FAK131076 FKG131058:FKG131076 FUC131058:FUC131076 GDY131058:GDY131076 GNU131058:GNU131076 GXQ131058:GXQ131076 HHM131058:HHM131076 HRI131058:HRI131076 IBE131058:IBE131076 ILA131058:ILA131076 IUW131058:IUW131076 JES131058:JES131076 JOO131058:JOO131076 JYK131058:JYK131076 KIG131058:KIG131076 KSC131058:KSC131076 LBY131058:LBY131076 LLU131058:LLU131076 LVQ131058:LVQ131076 MFM131058:MFM131076 MPI131058:MPI131076 MZE131058:MZE131076 NJA131058:NJA131076 NSW131058:NSW131076 OCS131058:OCS131076 OMO131058:OMO131076 OWK131058:OWK131076 PGG131058:PGG131076 PQC131058:PQC131076 PZY131058:PZY131076 QJU131058:QJU131076 QTQ131058:QTQ131076 RDM131058:RDM131076 RNI131058:RNI131076 RXE131058:RXE131076 SHA131058:SHA131076 SQW131058:SQW131076 TAS131058:TAS131076 TKO131058:TKO131076 TUK131058:TUK131076 UEG131058:UEG131076 UOC131058:UOC131076 UXY131058:UXY131076 VHU131058:VHU131076 VRQ131058:VRQ131076 WBM131058:WBM131076 WLI131058:WLI131076 WVE131058:WVE131076 IS196594:IS196612 SO196594:SO196612 ACK196594:ACK196612 AMG196594:AMG196612 AWC196594:AWC196612 BFY196594:BFY196612 BPU196594:BPU196612 BZQ196594:BZQ196612 CJM196594:CJM196612 CTI196594:CTI196612 DDE196594:DDE196612 DNA196594:DNA196612 DWW196594:DWW196612 EGS196594:EGS196612 EQO196594:EQO196612 FAK196594:FAK196612 FKG196594:FKG196612 FUC196594:FUC196612 GDY196594:GDY196612 GNU196594:GNU196612 GXQ196594:GXQ196612 HHM196594:HHM196612 HRI196594:HRI196612 IBE196594:IBE196612 ILA196594:ILA196612 IUW196594:IUW196612 JES196594:JES196612 JOO196594:JOO196612 JYK196594:JYK196612 KIG196594:KIG196612 KSC196594:KSC196612 LBY196594:LBY196612 LLU196594:LLU196612 LVQ196594:LVQ196612 MFM196594:MFM196612 MPI196594:MPI196612 MZE196594:MZE196612 NJA196594:NJA196612 NSW196594:NSW196612 OCS196594:OCS196612 OMO196594:OMO196612 OWK196594:OWK196612 PGG196594:PGG196612 PQC196594:PQC196612 PZY196594:PZY196612 QJU196594:QJU196612 QTQ196594:QTQ196612 RDM196594:RDM196612 RNI196594:RNI196612 RXE196594:RXE196612 SHA196594:SHA196612 SQW196594:SQW196612 TAS196594:TAS196612 TKO196594:TKO196612 TUK196594:TUK196612 UEG196594:UEG196612 UOC196594:UOC196612 UXY196594:UXY196612 VHU196594:VHU196612 VRQ196594:VRQ196612 WBM196594:WBM196612 WLI196594:WLI196612 WVE196594:WVE196612 IS262130:IS262148 SO262130:SO262148 ACK262130:ACK262148 AMG262130:AMG262148 AWC262130:AWC262148 BFY262130:BFY262148 BPU262130:BPU262148 BZQ262130:BZQ262148 CJM262130:CJM262148 CTI262130:CTI262148 DDE262130:DDE262148 DNA262130:DNA262148 DWW262130:DWW262148 EGS262130:EGS262148 EQO262130:EQO262148 FAK262130:FAK262148 FKG262130:FKG262148 FUC262130:FUC262148 GDY262130:GDY262148 GNU262130:GNU262148 GXQ262130:GXQ262148 HHM262130:HHM262148 HRI262130:HRI262148 IBE262130:IBE262148 ILA262130:ILA262148 IUW262130:IUW262148 JES262130:JES262148 JOO262130:JOO262148 JYK262130:JYK262148 KIG262130:KIG262148 KSC262130:KSC262148 LBY262130:LBY262148 LLU262130:LLU262148 LVQ262130:LVQ262148 MFM262130:MFM262148 MPI262130:MPI262148 MZE262130:MZE262148 NJA262130:NJA262148 NSW262130:NSW262148 OCS262130:OCS262148 OMO262130:OMO262148 OWK262130:OWK262148 PGG262130:PGG262148 PQC262130:PQC262148 PZY262130:PZY262148 QJU262130:QJU262148 QTQ262130:QTQ262148 RDM262130:RDM262148 RNI262130:RNI262148 RXE262130:RXE262148 SHA262130:SHA262148 SQW262130:SQW262148 TAS262130:TAS262148 TKO262130:TKO262148 TUK262130:TUK262148 UEG262130:UEG262148 UOC262130:UOC262148 UXY262130:UXY262148 VHU262130:VHU262148 VRQ262130:VRQ262148 WBM262130:WBM262148 WLI262130:WLI262148 WVE262130:WVE262148 IS327666:IS327684 SO327666:SO327684 ACK327666:ACK327684 AMG327666:AMG327684 AWC327666:AWC327684 BFY327666:BFY327684 BPU327666:BPU327684 BZQ327666:BZQ327684 CJM327666:CJM327684 CTI327666:CTI327684 DDE327666:DDE327684 DNA327666:DNA327684 DWW327666:DWW327684 EGS327666:EGS327684 EQO327666:EQO327684 FAK327666:FAK327684 FKG327666:FKG327684 FUC327666:FUC327684 GDY327666:GDY327684 GNU327666:GNU327684 GXQ327666:GXQ327684 HHM327666:HHM327684 HRI327666:HRI327684 IBE327666:IBE327684 ILA327666:ILA327684 IUW327666:IUW327684 JES327666:JES327684 JOO327666:JOO327684 JYK327666:JYK327684 KIG327666:KIG327684 KSC327666:KSC327684 LBY327666:LBY327684 LLU327666:LLU327684 LVQ327666:LVQ327684 MFM327666:MFM327684 MPI327666:MPI327684 MZE327666:MZE327684 NJA327666:NJA327684 NSW327666:NSW327684 OCS327666:OCS327684 OMO327666:OMO327684 OWK327666:OWK327684 PGG327666:PGG327684 PQC327666:PQC327684 PZY327666:PZY327684 QJU327666:QJU327684 QTQ327666:QTQ327684 RDM327666:RDM327684 RNI327666:RNI327684 RXE327666:RXE327684 SHA327666:SHA327684 SQW327666:SQW327684 TAS327666:TAS327684 TKO327666:TKO327684 TUK327666:TUK327684 UEG327666:UEG327684 UOC327666:UOC327684 UXY327666:UXY327684 VHU327666:VHU327684 VRQ327666:VRQ327684 WBM327666:WBM327684 WLI327666:WLI327684 WVE327666:WVE327684 IS393202:IS393220 SO393202:SO393220 ACK393202:ACK393220 AMG393202:AMG393220 AWC393202:AWC393220 BFY393202:BFY393220 BPU393202:BPU393220 BZQ393202:BZQ393220 CJM393202:CJM393220 CTI393202:CTI393220 DDE393202:DDE393220 DNA393202:DNA393220 DWW393202:DWW393220 EGS393202:EGS393220 EQO393202:EQO393220 FAK393202:FAK393220 FKG393202:FKG393220 FUC393202:FUC393220 GDY393202:GDY393220 GNU393202:GNU393220 GXQ393202:GXQ393220 HHM393202:HHM393220 HRI393202:HRI393220 IBE393202:IBE393220 ILA393202:ILA393220 IUW393202:IUW393220 JES393202:JES393220 JOO393202:JOO393220 JYK393202:JYK393220 KIG393202:KIG393220 KSC393202:KSC393220 LBY393202:LBY393220 LLU393202:LLU393220 LVQ393202:LVQ393220 MFM393202:MFM393220 MPI393202:MPI393220 MZE393202:MZE393220 NJA393202:NJA393220 NSW393202:NSW393220 OCS393202:OCS393220 OMO393202:OMO393220 OWK393202:OWK393220 PGG393202:PGG393220 PQC393202:PQC393220 PZY393202:PZY393220 QJU393202:QJU393220 QTQ393202:QTQ393220 RDM393202:RDM393220 RNI393202:RNI393220 RXE393202:RXE393220 SHA393202:SHA393220 SQW393202:SQW393220 TAS393202:TAS393220 TKO393202:TKO393220 TUK393202:TUK393220 UEG393202:UEG393220 UOC393202:UOC393220 UXY393202:UXY393220 VHU393202:VHU393220 VRQ393202:VRQ393220 WBM393202:WBM393220 WLI393202:WLI393220 WVE393202:WVE393220 IS458738:IS458756 SO458738:SO458756 ACK458738:ACK458756 AMG458738:AMG458756 AWC458738:AWC458756 BFY458738:BFY458756 BPU458738:BPU458756 BZQ458738:BZQ458756 CJM458738:CJM458756 CTI458738:CTI458756 DDE458738:DDE458756 DNA458738:DNA458756 DWW458738:DWW458756 EGS458738:EGS458756 EQO458738:EQO458756 FAK458738:FAK458756 FKG458738:FKG458756 FUC458738:FUC458756 GDY458738:GDY458756 GNU458738:GNU458756 GXQ458738:GXQ458756 HHM458738:HHM458756 HRI458738:HRI458756 IBE458738:IBE458756 ILA458738:ILA458756 IUW458738:IUW458756 JES458738:JES458756 JOO458738:JOO458756 JYK458738:JYK458756 KIG458738:KIG458756 KSC458738:KSC458756 LBY458738:LBY458756 LLU458738:LLU458756 LVQ458738:LVQ458756 MFM458738:MFM458756 MPI458738:MPI458756 MZE458738:MZE458756 NJA458738:NJA458756 NSW458738:NSW458756 OCS458738:OCS458756 OMO458738:OMO458756 OWK458738:OWK458756 PGG458738:PGG458756 PQC458738:PQC458756 PZY458738:PZY458756 QJU458738:QJU458756 QTQ458738:QTQ458756 RDM458738:RDM458756 RNI458738:RNI458756 RXE458738:RXE458756 SHA458738:SHA458756 SQW458738:SQW458756 TAS458738:TAS458756 TKO458738:TKO458756 TUK458738:TUK458756 UEG458738:UEG458756 UOC458738:UOC458756 UXY458738:UXY458756 VHU458738:VHU458756 VRQ458738:VRQ458756 WBM458738:WBM458756 WLI458738:WLI458756 WVE458738:WVE458756 IS524274:IS524292 SO524274:SO524292 ACK524274:ACK524292 AMG524274:AMG524292 AWC524274:AWC524292 BFY524274:BFY524292 BPU524274:BPU524292 BZQ524274:BZQ524292 CJM524274:CJM524292 CTI524274:CTI524292 DDE524274:DDE524292 DNA524274:DNA524292 DWW524274:DWW524292 EGS524274:EGS524292 EQO524274:EQO524292 FAK524274:FAK524292 FKG524274:FKG524292 FUC524274:FUC524292 GDY524274:GDY524292 GNU524274:GNU524292 GXQ524274:GXQ524292 HHM524274:HHM524292 HRI524274:HRI524292 IBE524274:IBE524292 ILA524274:ILA524292 IUW524274:IUW524292 JES524274:JES524292 JOO524274:JOO524292 JYK524274:JYK524292 KIG524274:KIG524292 KSC524274:KSC524292 LBY524274:LBY524292 LLU524274:LLU524292 LVQ524274:LVQ524292 MFM524274:MFM524292 MPI524274:MPI524292 MZE524274:MZE524292 NJA524274:NJA524292 NSW524274:NSW524292 OCS524274:OCS524292 OMO524274:OMO524292 OWK524274:OWK524292 PGG524274:PGG524292 PQC524274:PQC524292 PZY524274:PZY524292 QJU524274:QJU524292 QTQ524274:QTQ524292 RDM524274:RDM524292 RNI524274:RNI524292 RXE524274:RXE524292 SHA524274:SHA524292 SQW524274:SQW524292 TAS524274:TAS524292 TKO524274:TKO524292 TUK524274:TUK524292 UEG524274:UEG524292 UOC524274:UOC524292 UXY524274:UXY524292 VHU524274:VHU524292 VRQ524274:VRQ524292 WBM524274:WBM524292 WLI524274:WLI524292 WVE524274:WVE524292 IS589810:IS589828 SO589810:SO589828 ACK589810:ACK589828 AMG589810:AMG589828 AWC589810:AWC589828 BFY589810:BFY589828 BPU589810:BPU589828 BZQ589810:BZQ589828 CJM589810:CJM589828 CTI589810:CTI589828 DDE589810:DDE589828 DNA589810:DNA589828 DWW589810:DWW589828 EGS589810:EGS589828 EQO589810:EQO589828 FAK589810:FAK589828 FKG589810:FKG589828 FUC589810:FUC589828 GDY589810:GDY589828 GNU589810:GNU589828 GXQ589810:GXQ589828 HHM589810:HHM589828 HRI589810:HRI589828 IBE589810:IBE589828 ILA589810:ILA589828 IUW589810:IUW589828 JES589810:JES589828 JOO589810:JOO589828 JYK589810:JYK589828 KIG589810:KIG589828 KSC589810:KSC589828 LBY589810:LBY589828 LLU589810:LLU589828 LVQ589810:LVQ589828 MFM589810:MFM589828 MPI589810:MPI589828 MZE589810:MZE589828 NJA589810:NJA589828 NSW589810:NSW589828 OCS589810:OCS589828 OMO589810:OMO589828 OWK589810:OWK589828 PGG589810:PGG589828 PQC589810:PQC589828 PZY589810:PZY589828 QJU589810:QJU589828 QTQ589810:QTQ589828 RDM589810:RDM589828 RNI589810:RNI589828 RXE589810:RXE589828 SHA589810:SHA589828 SQW589810:SQW589828 TAS589810:TAS589828 TKO589810:TKO589828 TUK589810:TUK589828 UEG589810:UEG589828 UOC589810:UOC589828 UXY589810:UXY589828 VHU589810:VHU589828 VRQ589810:VRQ589828 WBM589810:WBM589828 WLI589810:WLI589828 WVE589810:WVE589828 IS655346:IS655364 SO655346:SO655364 ACK655346:ACK655364 AMG655346:AMG655364 AWC655346:AWC655364 BFY655346:BFY655364 BPU655346:BPU655364 BZQ655346:BZQ655364 CJM655346:CJM655364 CTI655346:CTI655364 DDE655346:DDE655364 DNA655346:DNA655364 DWW655346:DWW655364 EGS655346:EGS655364 EQO655346:EQO655364 FAK655346:FAK655364 FKG655346:FKG655364 FUC655346:FUC655364 GDY655346:GDY655364 GNU655346:GNU655364 GXQ655346:GXQ655364 HHM655346:HHM655364 HRI655346:HRI655364 IBE655346:IBE655364 ILA655346:ILA655364 IUW655346:IUW655364 JES655346:JES655364 JOO655346:JOO655364 JYK655346:JYK655364 KIG655346:KIG655364 KSC655346:KSC655364 LBY655346:LBY655364 LLU655346:LLU655364 LVQ655346:LVQ655364 MFM655346:MFM655364 MPI655346:MPI655364 MZE655346:MZE655364 NJA655346:NJA655364 NSW655346:NSW655364 OCS655346:OCS655364 OMO655346:OMO655364 OWK655346:OWK655364 PGG655346:PGG655364 PQC655346:PQC655364 PZY655346:PZY655364 QJU655346:QJU655364 QTQ655346:QTQ655364 RDM655346:RDM655364 RNI655346:RNI655364 RXE655346:RXE655364 SHA655346:SHA655364 SQW655346:SQW655364 TAS655346:TAS655364 TKO655346:TKO655364 TUK655346:TUK655364 UEG655346:UEG655364 UOC655346:UOC655364 UXY655346:UXY655364 VHU655346:VHU655364 VRQ655346:VRQ655364 WBM655346:WBM655364 WLI655346:WLI655364 WVE655346:WVE655364 IS720882:IS720900 SO720882:SO720900 ACK720882:ACK720900 AMG720882:AMG720900 AWC720882:AWC720900 BFY720882:BFY720900 BPU720882:BPU720900 BZQ720882:BZQ720900 CJM720882:CJM720900 CTI720882:CTI720900 DDE720882:DDE720900 DNA720882:DNA720900 DWW720882:DWW720900 EGS720882:EGS720900 EQO720882:EQO720900 FAK720882:FAK720900 FKG720882:FKG720900 FUC720882:FUC720900 GDY720882:GDY720900 GNU720882:GNU720900 GXQ720882:GXQ720900 HHM720882:HHM720900 HRI720882:HRI720900 IBE720882:IBE720900 ILA720882:ILA720900 IUW720882:IUW720900 JES720882:JES720900 JOO720882:JOO720900 JYK720882:JYK720900 KIG720882:KIG720900 KSC720882:KSC720900 LBY720882:LBY720900 LLU720882:LLU720900 LVQ720882:LVQ720900 MFM720882:MFM720900 MPI720882:MPI720900 MZE720882:MZE720900 NJA720882:NJA720900 NSW720882:NSW720900 OCS720882:OCS720900 OMO720882:OMO720900 OWK720882:OWK720900 PGG720882:PGG720900 PQC720882:PQC720900 PZY720882:PZY720900 QJU720882:QJU720900 QTQ720882:QTQ720900 RDM720882:RDM720900 RNI720882:RNI720900 RXE720882:RXE720900 SHA720882:SHA720900 SQW720882:SQW720900 TAS720882:TAS720900 TKO720882:TKO720900 TUK720882:TUK720900 UEG720882:UEG720900 UOC720882:UOC720900 UXY720882:UXY720900 VHU720882:VHU720900 VRQ720882:VRQ720900 WBM720882:WBM720900 WLI720882:WLI720900 WVE720882:WVE720900 IS786418:IS786436 SO786418:SO786436 ACK786418:ACK786436 AMG786418:AMG786436 AWC786418:AWC786436 BFY786418:BFY786436 BPU786418:BPU786436 BZQ786418:BZQ786436 CJM786418:CJM786436 CTI786418:CTI786436 DDE786418:DDE786436 DNA786418:DNA786436 DWW786418:DWW786436 EGS786418:EGS786436 EQO786418:EQO786436 FAK786418:FAK786436 FKG786418:FKG786436 FUC786418:FUC786436 GDY786418:GDY786436 GNU786418:GNU786436 GXQ786418:GXQ786436 HHM786418:HHM786436 HRI786418:HRI786436 IBE786418:IBE786436 ILA786418:ILA786436 IUW786418:IUW786436 JES786418:JES786436 JOO786418:JOO786436 JYK786418:JYK786436 KIG786418:KIG786436 KSC786418:KSC786436 LBY786418:LBY786436 LLU786418:LLU786436 LVQ786418:LVQ786436 MFM786418:MFM786436 MPI786418:MPI786436 MZE786418:MZE786436 NJA786418:NJA786436 NSW786418:NSW786436 OCS786418:OCS786436 OMO786418:OMO786436 OWK786418:OWK786436 PGG786418:PGG786436 PQC786418:PQC786436 PZY786418:PZY786436 QJU786418:QJU786436 QTQ786418:QTQ786436 RDM786418:RDM786436 RNI786418:RNI786436 RXE786418:RXE786436 SHA786418:SHA786436 SQW786418:SQW786436 TAS786418:TAS786436 TKO786418:TKO786436 TUK786418:TUK786436 UEG786418:UEG786436 UOC786418:UOC786436 UXY786418:UXY786436 VHU786418:VHU786436 VRQ786418:VRQ786436 WBM786418:WBM786436 WLI786418:WLI786436 WVE786418:WVE786436 IS851954:IS851972 SO851954:SO851972 ACK851954:ACK851972 AMG851954:AMG851972 AWC851954:AWC851972 BFY851954:BFY851972 BPU851954:BPU851972 BZQ851954:BZQ851972 CJM851954:CJM851972 CTI851954:CTI851972 DDE851954:DDE851972 DNA851954:DNA851972 DWW851954:DWW851972 EGS851954:EGS851972 EQO851954:EQO851972 FAK851954:FAK851972 FKG851954:FKG851972 FUC851954:FUC851972 GDY851954:GDY851972 GNU851954:GNU851972 GXQ851954:GXQ851972 HHM851954:HHM851972 HRI851954:HRI851972 IBE851954:IBE851972 ILA851954:ILA851972 IUW851954:IUW851972 JES851954:JES851972 JOO851954:JOO851972 JYK851954:JYK851972 KIG851954:KIG851972 KSC851954:KSC851972 LBY851954:LBY851972 LLU851954:LLU851972 LVQ851954:LVQ851972 MFM851954:MFM851972 MPI851954:MPI851972 MZE851954:MZE851972 NJA851954:NJA851972 NSW851954:NSW851972 OCS851954:OCS851972 OMO851954:OMO851972 OWK851954:OWK851972 PGG851954:PGG851972 PQC851954:PQC851972 PZY851954:PZY851972 QJU851954:QJU851972 QTQ851954:QTQ851972 RDM851954:RDM851972 RNI851954:RNI851972 RXE851954:RXE851972 SHA851954:SHA851972 SQW851954:SQW851972 TAS851954:TAS851972 TKO851954:TKO851972 TUK851954:TUK851972 UEG851954:UEG851972 UOC851954:UOC851972 UXY851954:UXY851972 VHU851954:VHU851972 VRQ851954:VRQ851972 WBM851954:WBM851972 WLI851954:WLI851972 WVE851954:WVE851972 IS917490:IS917508 SO917490:SO917508 ACK917490:ACK917508 AMG917490:AMG917508 AWC917490:AWC917508 BFY917490:BFY917508 BPU917490:BPU917508 BZQ917490:BZQ917508 CJM917490:CJM917508 CTI917490:CTI917508 DDE917490:DDE917508 DNA917490:DNA917508 DWW917490:DWW917508 EGS917490:EGS917508 EQO917490:EQO917508 FAK917490:FAK917508 FKG917490:FKG917508 FUC917490:FUC917508 GDY917490:GDY917508 GNU917490:GNU917508 GXQ917490:GXQ917508 HHM917490:HHM917508 HRI917490:HRI917508 IBE917490:IBE917508 ILA917490:ILA917508 IUW917490:IUW917508 JES917490:JES917508 JOO917490:JOO917508 JYK917490:JYK917508 KIG917490:KIG917508 KSC917490:KSC917508 LBY917490:LBY917508 LLU917490:LLU917508 LVQ917490:LVQ917508 MFM917490:MFM917508 MPI917490:MPI917508 MZE917490:MZE917508 NJA917490:NJA917508 NSW917490:NSW917508 OCS917490:OCS917508 OMO917490:OMO917508 OWK917490:OWK917508 PGG917490:PGG917508 PQC917490:PQC917508 PZY917490:PZY917508 QJU917490:QJU917508 QTQ917490:QTQ917508 RDM917490:RDM917508 RNI917490:RNI917508 RXE917490:RXE917508 SHA917490:SHA917508 SQW917490:SQW917508 TAS917490:TAS917508 TKO917490:TKO917508 TUK917490:TUK917508 UEG917490:UEG917508 UOC917490:UOC917508 UXY917490:UXY917508 VHU917490:VHU917508 VRQ917490:VRQ917508 WBM917490:WBM917508 WLI917490:WLI917508 WVE917490:WVE917508 IS983026:IS983044 SO983026:SO983044 ACK983026:ACK983044 AMG983026:AMG983044 AWC983026:AWC983044 BFY983026:BFY983044 BPU983026:BPU983044 BZQ983026:BZQ983044 CJM983026:CJM983044 CTI983026:CTI983044 DDE983026:DDE983044 DNA983026:DNA983044 DWW983026:DWW983044 EGS983026:EGS983044 EQO983026:EQO983044 FAK983026:FAK983044 FKG983026:FKG983044 FUC983026:FUC983044 GDY983026:GDY983044 GNU983026:GNU983044 GXQ983026:GXQ983044 HHM983026:HHM983044 HRI983026:HRI983044 IBE983026:IBE983044 ILA983026:ILA983044 IUW983026:IUW983044 JES983026:JES983044 JOO983026:JOO983044 JYK983026:JYK983044 KIG983026:KIG983044 KSC983026:KSC983044 LBY983026:LBY983044 LLU983026:LLU983044 LVQ983026:LVQ983044 MFM983026:MFM983044 MPI983026:MPI983044 MZE983026:MZE983044 NJA983026:NJA983044 NSW983026:NSW983044 OCS983026:OCS983044 OMO983026:OMO983044 OWK983026:OWK983044 PGG983026:PGG983044 PQC983026:PQC983044 PZY983026:PZY983044 QJU983026:QJU983044 QTQ983026:QTQ983044 RDM983026:RDM983044 RNI983026:RNI983044 RXE983026:RXE983044 SHA983026:SHA983044 SQW983026:SQW983044 TAS983026:TAS983044 TKO983026:TKO983044 TUK983026:TUK983044 UEG983026:UEG983044 UOC983026:UOC983044 UXY983026:UXY983044 VHU983026:VHU983044 VRQ983026:VRQ983044 WBM983026:WBM983044 WLI983026:WLI983044 WVE983026:WVE983044 IX65522:IY65540 ST65522:SU65540 ACP65522:ACQ65540 AML65522:AMM65540 AWH65522:AWI65540 BGD65522:BGE65540 BPZ65522:BQA65540 BZV65522:BZW65540 CJR65522:CJS65540 CTN65522:CTO65540 DDJ65522:DDK65540 DNF65522:DNG65540 DXB65522:DXC65540 EGX65522:EGY65540 EQT65522:EQU65540 FAP65522:FAQ65540 FKL65522:FKM65540 FUH65522:FUI65540 GED65522:GEE65540 GNZ65522:GOA65540 GXV65522:GXW65540 HHR65522:HHS65540 HRN65522:HRO65540 IBJ65522:IBK65540 ILF65522:ILG65540 IVB65522:IVC65540 JEX65522:JEY65540 JOT65522:JOU65540 JYP65522:JYQ65540 KIL65522:KIM65540 KSH65522:KSI65540 LCD65522:LCE65540 LLZ65522:LMA65540 LVV65522:LVW65540 MFR65522:MFS65540 MPN65522:MPO65540 MZJ65522:MZK65540 NJF65522:NJG65540 NTB65522:NTC65540 OCX65522:OCY65540 OMT65522:OMU65540 OWP65522:OWQ65540 PGL65522:PGM65540 PQH65522:PQI65540 QAD65522:QAE65540 QJZ65522:QKA65540 QTV65522:QTW65540 RDR65522:RDS65540 RNN65522:RNO65540 RXJ65522:RXK65540 SHF65522:SHG65540 SRB65522:SRC65540 TAX65522:TAY65540 TKT65522:TKU65540 TUP65522:TUQ65540 UEL65522:UEM65540 UOH65522:UOI65540 UYD65522:UYE65540 VHZ65522:VIA65540 VRV65522:VRW65540 WBR65522:WBS65540 WLN65522:WLO65540 WVJ65522:WVK65540 IX131058:IY131076 ST131058:SU131076 ACP131058:ACQ131076 AML131058:AMM131076 AWH131058:AWI131076 BGD131058:BGE131076 BPZ131058:BQA131076 BZV131058:BZW131076 CJR131058:CJS131076 CTN131058:CTO131076 DDJ131058:DDK131076 DNF131058:DNG131076 DXB131058:DXC131076 EGX131058:EGY131076 EQT131058:EQU131076 FAP131058:FAQ131076 FKL131058:FKM131076 FUH131058:FUI131076 GED131058:GEE131076 GNZ131058:GOA131076 GXV131058:GXW131076 HHR131058:HHS131076 HRN131058:HRO131076 IBJ131058:IBK131076 ILF131058:ILG131076 IVB131058:IVC131076 JEX131058:JEY131076 JOT131058:JOU131076 JYP131058:JYQ131076 KIL131058:KIM131076 KSH131058:KSI131076 LCD131058:LCE131076 LLZ131058:LMA131076 LVV131058:LVW131076 MFR131058:MFS131076 MPN131058:MPO131076 MZJ131058:MZK131076 NJF131058:NJG131076 NTB131058:NTC131076 OCX131058:OCY131076 OMT131058:OMU131076 OWP131058:OWQ131076 PGL131058:PGM131076 PQH131058:PQI131076 QAD131058:QAE131076 QJZ131058:QKA131076 QTV131058:QTW131076 RDR131058:RDS131076 RNN131058:RNO131076 RXJ131058:RXK131076 SHF131058:SHG131076 SRB131058:SRC131076 TAX131058:TAY131076 TKT131058:TKU131076 TUP131058:TUQ131076 UEL131058:UEM131076 UOH131058:UOI131076 UYD131058:UYE131076 VHZ131058:VIA131076 VRV131058:VRW131076 WBR131058:WBS131076 WLN131058:WLO131076 WVJ131058:WVK131076 IX196594:IY196612 ST196594:SU196612 ACP196594:ACQ196612 AML196594:AMM196612 AWH196594:AWI196612 BGD196594:BGE196612 BPZ196594:BQA196612 BZV196594:BZW196612 CJR196594:CJS196612 CTN196594:CTO196612 DDJ196594:DDK196612 DNF196594:DNG196612 DXB196594:DXC196612 EGX196594:EGY196612 EQT196594:EQU196612 FAP196594:FAQ196612 FKL196594:FKM196612 FUH196594:FUI196612 GED196594:GEE196612 GNZ196594:GOA196612 GXV196594:GXW196612 HHR196594:HHS196612 HRN196594:HRO196612 IBJ196594:IBK196612 ILF196594:ILG196612 IVB196594:IVC196612 JEX196594:JEY196612 JOT196594:JOU196612 JYP196594:JYQ196612 KIL196594:KIM196612 KSH196594:KSI196612 LCD196594:LCE196612 LLZ196594:LMA196612 LVV196594:LVW196612 MFR196594:MFS196612 MPN196594:MPO196612 MZJ196594:MZK196612 NJF196594:NJG196612 NTB196594:NTC196612 OCX196594:OCY196612 OMT196594:OMU196612 OWP196594:OWQ196612 PGL196594:PGM196612 PQH196594:PQI196612 QAD196594:QAE196612 QJZ196594:QKA196612 QTV196594:QTW196612 RDR196594:RDS196612 RNN196594:RNO196612 RXJ196594:RXK196612 SHF196594:SHG196612 SRB196594:SRC196612 TAX196594:TAY196612 TKT196594:TKU196612 TUP196594:TUQ196612 UEL196594:UEM196612 UOH196594:UOI196612 UYD196594:UYE196612 VHZ196594:VIA196612 VRV196594:VRW196612 WBR196594:WBS196612 WLN196594:WLO196612 WVJ196594:WVK196612 IX262130:IY262148 ST262130:SU262148 ACP262130:ACQ262148 AML262130:AMM262148 AWH262130:AWI262148 BGD262130:BGE262148 BPZ262130:BQA262148 BZV262130:BZW262148 CJR262130:CJS262148 CTN262130:CTO262148 DDJ262130:DDK262148 DNF262130:DNG262148 DXB262130:DXC262148 EGX262130:EGY262148 EQT262130:EQU262148 FAP262130:FAQ262148 FKL262130:FKM262148 FUH262130:FUI262148 GED262130:GEE262148 GNZ262130:GOA262148 GXV262130:GXW262148 HHR262130:HHS262148 HRN262130:HRO262148 IBJ262130:IBK262148 ILF262130:ILG262148 IVB262130:IVC262148 JEX262130:JEY262148 JOT262130:JOU262148 JYP262130:JYQ262148 KIL262130:KIM262148 KSH262130:KSI262148 LCD262130:LCE262148 LLZ262130:LMA262148 LVV262130:LVW262148 MFR262130:MFS262148 MPN262130:MPO262148 MZJ262130:MZK262148 NJF262130:NJG262148 NTB262130:NTC262148 OCX262130:OCY262148 OMT262130:OMU262148 OWP262130:OWQ262148 PGL262130:PGM262148 PQH262130:PQI262148 QAD262130:QAE262148 QJZ262130:QKA262148 QTV262130:QTW262148 RDR262130:RDS262148 RNN262130:RNO262148 RXJ262130:RXK262148 SHF262130:SHG262148 SRB262130:SRC262148 TAX262130:TAY262148 TKT262130:TKU262148 TUP262130:TUQ262148 UEL262130:UEM262148 UOH262130:UOI262148 UYD262130:UYE262148 VHZ262130:VIA262148 VRV262130:VRW262148 WBR262130:WBS262148 WLN262130:WLO262148 WVJ262130:WVK262148 IX327666:IY327684 ST327666:SU327684 ACP327666:ACQ327684 AML327666:AMM327684 AWH327666:AWI327684 BGD327666:BGE327684 BPZ327666:BQA327684 BZV327666:BZW327684 CJR327666:CJS327684 CTN327666:CTO327684 DDJ327666:DDK327684 DNF327666:DNG327684 DXB327666:DXC327684 EGX327666:EGY327684 EQT327666:EQU327684 FAP327666:FAQ327684 FKL327666:FKM327684 FUH327666:FUI327684 GED327666:GEE327684 GNZ327666:GOA327684 GXV327666:GXW327684 HHR327666:HHS327684 HRN327666:HRO327684 IBJ327666:IBK327684 ILF327666:ILG327684 IVB327666:IVC327684 JEX327666:JEY327684 JOT327666:JOU327684 JYP327666:JYQ327684 KIL327666:KIM327684 KSH327666:KSI327684 LCD327666:LCE327684 LLZ327666:LMA327684 LVV327666:LVW327684 MFR327666:MFS327684 MPN327666:MPO327684 MZJ327666:MZK327684 NJF327666:NJG327684 NTB327666:NTC327684 OCX327666:OCY327684 OMT327666:OMU327684 OWP327666:OWQ327684 PGL327666:PGM327684 PQH327666:PQI327684 QAD327666:QAE327684 QJZ327666:QKA327684 QTV327666:QTW327684 RDR327666:RDS327684 RNN327666:RNO327684 RXJ327666:RXK327684 SHF327666:SHG327684 SRB327666:SRC327684 TAX327666:TAY327684 TKT327666:TKU327684 TUP327666:TUQ327684 UEL327666:UEM327684 UOH327666:UOI327684 UYD327666:UYE327684 VHZ327666:VIA327684 VRV327666:VRW327684 WBR327666:WBS327684 WLN327666:WLO327684 WVJ327666:WVK327684 IX393202:IY393220 ST393202:SU393220 ACP393202:ACQ393220 AML393202:AMM393220 AWH393202:AWI393220 BGD393202:BGE393220 BPZ393202:BQA393220 BZV393202:BZW393220 CJR393202:CJS393220 CTN393202:CTO393220 DDJ393202:DDK393220 DNF393202:DNG393220 DXB393202:DXC393220 EGX393202:EGY393220 EQT393202:EQU393220 FAP393202:FAQ393220 FKL393202:FKM393220 FUH393202:FUI393220 GED393202:GEE393220 GNZ393202:GOA393220 GXV393202:GXW393220 HHR393202:HHS393220 HRN393202:HRO393220 IBJ393202:IBK393220 ILF393202:ILG393220 IVB393202:IVC393220 JEX393202:JEY393220 JOT393202:JOU393220 JYP393202:JYQ393220 KIL393202:KIM393220 KSH393202:KSI393220 LCD393202:LCE393220 LLZ393202:LMA393220 LVV393202:LVW393220 MFR393202:MFS393220 MPN393202:MPO393220 MZJ393202:MZK393220 NJF393202:NJG393220 NTB393202:NTC393220 OCX393202:OCY393220 OMT393202:OMU393220 OWP393202:OWQ393220 PGL393202:PGM393220 PQH393202:PQI393220 QAD393202:QAE393220 QJZ393202:QKA393220 QTV393202:QTW393220 RDR393202:RDS393220 RNN393202:RNO393220 RXJ393202:RXK393220 SHF393202:SHG393220 SRB393202:SRC393220 TAX393202:TAY393220 TKT393202:TKU393220 TUP393202:TUQ393220 UEL393202:UEM393220 UOH393202:UOI393220 UYD393202:UYE393220 VHZ393202:VIA393220 VRV393202:VRW393220 WBR393202:WBS393220 WLN393202:WLO393220 WVJ393202:WVK393220 IX458738:IY458756 ST458738:SU458756 ACP458738:ACQ458756 AML458738:AMM458756 AWH458738:AWI458756 BGD458738:BGE458756 BPZ458738:BQA458756 BZV458738:BZW458756 CJR458738:CJS458756 CTN458738:CTO458756 DDJ458738:DDK458756 DNF458738:DNG458756 DXB458738:DXC458756 EGX458738:EGY458756 EQT458738:EQU458756 FAP458738:FAQ458756 FKL458738:FKM458756 FUH458738:FUI458756 GED458738:GEE458756 GNZ458738:GOA458756 GXV458738:GXW458756 HHR458738:HHS458756 HRN458738:HRO458756 IBJ458738:IBK458756 ILF458738:ILG458756 IVB458738:IVC458756 JEX458738:JEY458756 JOT458738:JOU458756 JYP458738:JYQ458756 KIL458738:KIM458756 KSH458738:KSI458756 LCD458738:LCE458756 LLZ458738:LMA458756 LVV458738:LVW458756 MFR458738:MFS458756 MPN458738:MPO458756 MZJ458738:MZK458756 NJF458738:NJG458756 NTB458738:NTC458756 OCX458738:OCY458756 OMT458738:OMU458756 OWP458738:OWQ458756 PGL458738:PGM458756 PQH458738:PQI458756 QAD458738:QAE458756 QJZ458738:QKA458756 QTV458738:QTW458756 RDR458738:RDS458756 RNN458738:RNO458756 RXJ458738:RXK458756 SHF458738:SHG458756 SRB458738:SRC458756 TAX458738:TAY458756 TKT458738:TKU458756 TUP458738:TUQ458756 UEL458738:UEM458756 UOH458738:UOI458756 UYD458738:UYE458756 VHZ458738:VIA458756 VRV458738:VRW458756 WBR458738:WBS458756 WLN458738:WLO458756 WVJ458738:WVK458756 IX524274:IY524292 ST524274:SU524292 ACP524274:ACQ524292 AML524274:AMM524292 AWH524274:AWI524292 BGD524274:BGE524292 BPZ524274:BQA524292 BZV524274:BZW524292 CJR524274:CJS524292 CTN524274:CTO524292 DDJ524274:DDK524292 DNF524274:DNG524292 DXB524274:DXC524292 EGX524274:EGY524292 EQT524274:EQU524292 FAP524274:FAQ524292 FKL524274:FKM524292 FUH524274:FUI524292 GED524274:GEE524292 GNZ524274:GOA524292 GXV524274:GXW524292 HHR524274:HHS524292 HRN524274:HRO524292 IBJ524274:IBK524292 ILF524274:ILG524292 IVB524274:IVC524292 JEX524274:JEY524292 JOT524274:JOU524292 JYP524274:JYQ524292 KIL524274:KIM524292 KSH524274:KSI524292 LCD524274:LCE524292 LLZ524274:LMA524292 LVV524274:LVW524292 MFR524274:MFS524292 MPN524274:MPO524292 MZJ524274:MZK524292 NJF524274:NJG524292 NTB524274:NTC524292 OCX524274:OCY524292 OMT524274:OMU524292 OWP524274:OWQ524292 PGL524274:PGM524292 PQH524274:PQI524292 QAD524274:QAE524292 QJZ524274:QKA524292 QTV524274:QTW524292 RDR524274:RDS524292 RNN524274:RNO524292 RXJ524274:RXK524292 SHF524274:SHG524292 SRB524274:SRC524292 TAX524274:TAY524292 TKT524274:TKU524292 TUP524274:TUQ524292 UEL524274:UEM524292 UOH524274:UOI524292 UYD524274:UYE524292 VHZ524274:VIA524292 VRV524274:VRW524292 WBR524274:WBS524292 WLN524274:WLO524292 WVJ524274:WVK524292 IX589810:IY589828 ST589810:SU589828 ACP589810:ACQ589828 AML589810:AMM589828 AWH589810:AWI589828 BGD589810:BGE589828 BPZ589810:BQA589828 BZV589810:BZW589828 CJR589810:CJS589828 CTN589810:CTO589828 DDJ589810:DDK589828 DNF589810:DNG589828 DXB589810:DXC589828 EGX589810:EGY589828 EQT589810:EQU589828 FAP589810:FAQ589828 FKL589810:FKM589828 FUH589810:FUI589828 GED589810:GEE589828 GNZ589810:GOA589828 GXV589810:GXW589828 HHR589810:HHS589828 HRN589810:HRO589828 IBJ589810:IBK589828 ILF589810:ILG589828 IVB589810:IVC589828 JEX589810:JEY589828 JOT589810:JOU589828 JYP589810:JYQ589828 KIL589810:KIM589828 KSH589810:KSI589828 LCD589810:LCE589828 LLZ589810:LMA589828 LVV589810:LVW589828 MFR589810:MFS589828 MPN589810:MPO589828 MZJ589810:MZK589828 NJF589810:NJG589828 NTB589810:NTC589828 OCX589810:OCY589828 OMT589810:OMU589828 OWP589810:OWQ589828 PGL589810:PGM589828 PQH589810:PQI589828 QAD589810:QAE589828 QJZ589810:QKA589828 QTV589810:QTW589828 RDR589810:RDS589828 RNN589810:RNO589828 RXJ589810:RXK589828 SHF589810:SHG589828 SRB589810:SRC589828 TAX589810:TAY589828 TKT589810:TKU589828 TUP589810:TUQ589828 UEL589810:UEM589828 UOH589810:UOI589828 UYD589810:UYE589828 VHZ589810:VIA589828 VRV589810:VRW589828 WBR589810:WBS589828 WLN589810:WLO589828 WVJ589810:WVK589828 IX655346:IY655364 ST655346:SU655364 ACP655346:ACQ655364 AML655346:AMM655364 AWH655346:AWI655364 BGD655346:BGE655364 BPZ655346:BQA655364 BZV655346:BZW655364 CJR655346:CJS655364 CTN655346:CTO655364 DDJ655346:DDK655364 DNF655346:DNG655364 DXB655346:DXC655364 EGX655346:EGY655364 EQT655346:EQU655364 FAP655346:FAQ655364 FKL655346:FKM655364 FUH655346:FUI655364 GED655346:GEE655364 GNZ655346:GOA655364 GXV655346:GXW655364 HHR655346:HHS655364 HRN655346:HRO655364 IBJ655346:IBK655364 ILF655346:ILG655364 IVB655346:IVC655364 JEX655346:JEY655364 JOT655346:JOU655364 JYP655346:JYQ655364 KIL655346:KIM655364 KSH655346:KSI655364 LCD655346:LCE655364 LLZ655346:LMA655364 LVV655346:LVW655364 MFR655346:MFS655364 MPN655346:MPO655364 MZJ655346:MZK655364 NJF655346:NJG655364 NTB655346:NTC655364 OCX655346:OCY655364 OMT655346:OMU655364 OWP655346:OWQ655364 PGL655346:PGM655364 PQH655346:PQI655364 QAD655346:QAE655364 QJZ655346:QKA655364 QTV655346:QTW655364 RDR655346:RDS655364 RNN655346:RNO655364 RXJ655346:RXK655364 SHF655346:SHG655364 SRB655346:SRC655364 TAX655346:TAY655364 TKT655346:TKU655364 TUP655346:TUQ655364 UEL655346:UEM655364 UOH655346:UOI655364 UYD655346:UYE655364 VHZ655346:VIA655364 VRV655346:VRW655364 WBR655346:WBS655364 WLN655346:WLO655364 WVJ655346:WVK655364 IX720882:IY720900 ST720882:SU720900 ACP720882:ACQ720900 AML720882:AMM720900 AWH720882:AWI720900 BGD720882:BGE720900 BPZ720882:BQA720900 BZV720882:BZW720900 CJR720882:CJS720900 CTN720882:CTO720900 DDJ720882:DDK720900 DNF720882:DNG720900 DXB720882:DXC720900 EGX720882:EGY720900 EQT720882:EQU720900 FAP720882:FAQ720900 FKL720882:FKM720900 FUH720882:FUI720900 GED720882:GEE720900 GNZ720882:GOA720900 GXV720882:GXW720900 HHR720882:HHS720900 HRN720882:HRO720900 IBJ720882:IBK720900 ILF720882:ILG720900 IVB720882:IVC720900 JEX720882:JEY720900 JOT720882:JOU720900 JYP720882:JYQ720900 KIL720882:KIM720900 KSH720882:KSI720900 LCD720882:LCE720900 LLZ720882:LMA720900 LVV720882:LVW720900 MFR720882:MFS720900 MPN720882:MPO720900 MZJ720882:MZK720900 NJF720882:NJG720900 NTB720882:NTC720900 OCX720882:OCY720900 OMT720882:OMU720900 OWP720882:OWQ720900 PGL720882:PGM720900 PQH720882:PQI720900 QAD720882:QAE720900 QJZ720882:QKA720900 QTV720882:QTW720900 RDR720882:RDS720900 RNN720882:RNO720900 RXJ720882:RXK720900 SHF720882:SHG720900 SRB720882:SRC720900 TAX720882:TAY720900 TKT720882:TKU720900 TUP720882:TUQ720900 UEL720882:UEM720900 UOH720882:UOI720900 UYD720882:UYE720900 VHZ720882:VIA720900 VRV720882:VRW720900 WBR720882:WBS720900 WLN720882:WLO720900 WVJ720882:WVK720900 IX786418:IY786436 ST786418:SU786436 ACP786418:ACQ786436 AML786418:AMM786436 AWH786418:AWI786436 BGD786418:BGE786436 BPZ786418:BQA786436 BZV786418:BZW786436 CJR786418:CJS786436 CTN786418:CTO786436 DDJ786418:DDK786436 DNF786418:DNG786436 DXB786418:DXC786436 EGX786418:EGY786436 EQT786418:EQU786436 FAP786418:FAQ786436 FKL786418:FKM786436 FUH786418:FUI786436 GED786418:GEE786436 GNZ786418:GOA786436 GXV786418:GXW786436 HHR786418:HHS786436 HRN786418:HRO786436 IBJ786418:IBK786436 ILF786418:ILG786436 IVB786418:IVC786436 JEX786418:JEY786436 JOT786418:JOU786436 JYP786418:JYQ786436 KIL786418:KIM786436 KSH786418:KSI786436 LCD786418:LCE786436 LLZ786418:LMA786436 LVV786418:LVW786436 MFR786418:MFS786436 MPN786418:MPO786436 MZJ786418:MZK786436 NJF786418:NJG786436 NTB786418:NTC786436 OCX786418:OCY786436 OMT786418:OMU786436 OWP786418:OWQ786436 PGL786418:PGM786436 PQH786418:PQI786436 QAD786418:QAE786436 QJZ786418:QKA786436 QTV786418:QTW786436 RDR786418:RDS786436 RNN786418:RNO786436 RXJ786418:RXK786436 SHF786418:SHG786436 SRB786418:SRC786436 TAX786418:TAY786436 TKT786418:TKU786436 TUP786418:TUQ786436 UEL786418:UEM786436 UOH786418:UOI786436 UYD786418:UYE786436 VHZ786418:VIA786436 VRV786418:VRW786436 WBR786418:WBS786436 WLN786418:WLO786436 WVJ786418:WVK786436 IX851954:IY851972 ST851954:SU851972 ACP851954:ACQ851972 AML851954:AMM851972 AWH851954:AWI851972 BGD851954:BGE851972 BPZ851954:BQA851972 BZV851954:BZW851972 CJR851954:CJS851972 CTN851954:CTO851972 DDJ851954:DDK851972 DNF851954:DNG851972 DXB851954:DXC851972 EGX851954:EGY851972 EQT851954:EQU851972 FAP851954:FAQ851972 FKL851954:FKM851972 FUH851954:FUI851972 GED851954:GEE851972 GNZ851954:GOA851972 GXV851954:GXW851972 HHR851954:HHS851972 HRN851954:HRO851972 IBJ851954:IBK851972 ILF851954:ILG851972 IVB851954:IVC851972 JEX851954:JEY851972 JOT851954:JOU851972 JYP851954:JYQ851972 KIL851954:KIM851972 KSH851954:KSI851972 LCD851954:LCE851972 LLZ851954:LMA851972 LVV851954:LVW851972 MFR851954:MFS851972 MPN851954:MPO851972 MZJ851954:MZK851972 NJF851954:NJG851972 NTB851954:NTC851972 OCX851954:OCY851972 OMT851954:OMU851972 OWP851954:OWQ851972 PGL851954:PGM851972 PQH851954:PQI851972 QAD851954:QAE851972 QJZ851954:QKA851972 QTV851954:QTW851972 RDR851954:RDS851972 RNN851954:RNO851972 RXJ851954:RXK851972 SHF851954:SHG851972 SRB851954:SRC851972 TAX851954:TAY851972 TKT851954:TKU851972 TUP851954:TUQ851972 UEL851954:UEM851972 UOH851954:UOI851972 UYD851954:UYE851972 VHZ851954:VIA851972 VRV851954:VRW851972 WBR851954:WBS851972 WLN851954:WLO851972 WVJ851954:WVK851972 IX917490:IY917508 ST917490:SU917508 ACP917490:ACQ917508 AML917490:AMM917508 AWH917490:AWI917508 BGD917490:BGE917508 BPZ917490:BQA917508 BZV917490:BZW917508 CJR917490:CJS917508 CTN917490:CTO917508 DDJ917490:DDK917508 DNF917490:DNG917508 DXB917490:DXC917508 EGX917490:EGY917508 EQT917490:EQU917508 FAP917490:FAQ917508 FKL917490:FKM917508 FUH917490:FUI917508 GED917490:GEE917508 GNZ917490:GOA917508 GXV917490:GXW917508 HHR917490:HHS917508 HRN917490:HRO917508 IBJ917490:IBK917508 ILF917490:ILG917508 IVB917490:IVC917508 JEX917490:JEY917508 JOT917490:JOU917508 JYP917490:JYQ917508 KIL917490:KIM917508 KSH917490:KSI917508 LCD917490:LCE917508 LLZ917490:LMA917508 LVV917490:LVW917508 MFR917490:MFS917508 MPN917490:MPO917508 MZJ917490:MZK917508 NJF917490:NJG917508 NTB917490:NTC917508 OCX917490:OCY917508 OMT917490:OMU917508 OWP917490:OWQ917508 PGL917490:PGM917508 PQH917490:PQI917508 QAD917490:QAE917508 QJZ917490:QKA917508 QTV917490:QTW917508 RDR917490:RDS917508 RNN917490:RNO917508 RXJ917490:RXK917508 SHF917490:SHG917508 SRB917490:SRC917508 TAX917490:TAY917508 TKT917490:TKU917508 TUP917490:TUQ917508 UEL917490:UEM917508 UOH917490:UOI917508 UYD917490:UYE917508 VHZ917490:VIA917508 VRV917490:VRW917508 WBR917490:WBS917508 WLN917490:WLO917508 WVJ917490:WVK917508 IX983026:IY983044 ST983026:SU983044 ACP983026:ACQ983044 AML983026:AMM983044 AWH983026:AWI983044 BGD983026:BGE983044 BPZ983026:BQA983044 BZV983026:BZW983044 CJR983026:CJS983044 CTN983026:CTO983044 DDJ983026:DDK983044 DNF983026:DNG983044 DXB983026:DXC983044 EGX983026:EGY983044 EQT983026:EQU983044 FAP983026:FAQ983044 FKL983026:FKM983044 FUH983026:FUI983044 GED983026:GEE983044 GNZ983026:GOA983044 GXV983026:GXW983044 HHR983026:HHS983044 HRN983026:HRO983044 IBJ983026:IBK983044 ILF983026:ILG983044 IVB983026:IVC983044 JEX983026:JEY983044 JOT983026:JOU983044 JYP983026:JYQ983044 KIL983026:KIM983044 KSH983026:KSI983044 LCD983026:LCE983044 LLZ983026:LMA983044 LVV983026:LVW983044 MFR983026:MFS983044 MPN983026:MPO983044 MZJ983026:MZK983044 NJF983026:NJG983044 NTB983026:NTC983044 OCX983026:OCY983044 OMT983026:OMU983044 OWP983026:OWQ983044 PGL983026:PGM983044 PQH983026:PQI983044 QAD983026:QAE983044 QJZ983026:QKA983044 QTV983026:QTW983044 RDR983026:RDS983044 RNN983026:RNO983044 RXJ983026:RXK983044 SHF983026:SHG983044 SRB983026:SRC983044 TAX983026:TAY983044 TKT983026:TKU983044 TUP983026:TUQ983044 UEL983026:UEM983044 UOH983026:UOI983044 UYD983026:UYE983044 VHZ983026:VIA983044 VRV983026:VRW983044 WBR983026:WBS983044 WLN983026:WLO983044 WVJ983026:WVK983044 JA65522:JB65540 SW65522:SX65540 ACS65522:ACT65540 AMO65522:AMP65540 AWK65522:AWL65540 BGG65522:BGH65540 BQC65522:BQD65540 BZY65522:BZZ65540 CJU65522:CJV65540 CTQ65522:CTR65540 DDM65522:DDN65540 DNI65522:DNJ65540 DXE65522:DXF65540 EHA65522:EHB65540 EQW65522:EQX65540 FAS65522:FAT65540 FKO65522:FKP65540 FUK65522:FUL65540 GEG65522:GEH65540 GOC65522:GOD65540 GXY65522:GXZ65540 HHU65522:HHV65540 HRQ65522:HRR65540 IBM65522:IBN65540 ILI65522:ILJ65540 IVE65522:IVF65540 JFA65522:JFB65540 JOW65522:JOX65540 JYS65522:JYT65540 KIO65522:KIP65540 KSK65522:KSL65540 LCG65522:LCH65540 LMC65522:LMD65540 LVY65522:LVZ65540 MFU65522:MFV65540 MPQ65522:MPR65540 MZM65522:MZN65540 NJI65522:NJJ65540 NTE65522:NTF65540 ODA65522:ODB65540 OMW65522:OMX65540 OWS65522:OWT65540 PGO65522:PGP65540 PQK65522:PQL65540 QAG65522:QAH65540 QKC65522:QKD65540 QTY65522:QTZ65540 RDU65522:RDV65540 RNQ65522:RNR65540 RXM65522:RXN65540 SHI65522:SHJ65540 SRE65522:SRF65540 TBA65522:TBB65540 TKW65522:TKX65540 TUS65522:TUT65540 UEO65522:UEP65540 UOK65522:UOL65540 UYG65522:UYH65540 VIC65522:VID65540 VRY65522:VRZ65540 WBU65522:WBV65540 WLQ65522:WLR65540 WVM65522:WVN65540 JA131058:JB131076 SW131058:SX131076 ACS131058:ACT131076 AMO131058:AMP131076 AWK131058:AWL131076 BGG131058:BGH131076 BQC131058:BQD131076 BZY131058:BZZ131076 CJU131058:CJV131076 CTQ131058:CTR131076 DDM131058:DDN131076 DNI131058:DNJ131076 DXE131058:DXF131076 EHA131058:EHB131076 EQW131058:EQX131076 FAS131058:FAT131076 FKO131058:FKP131076 FUK131058:FUL131076 GEG131058:GEH131076 GOC131058:GOD131076 GXY131058:GXZ131076 HHU131058:HHV131076 HRQ131058:HRR131076 IBM131058:IBN131076 ILI131058:ILJ131076 IVE131058:IVF131076 JFA131058:JFB131076 JOW131058:JOX131076 JYS131058:JYT131076 KIO131058:KIP131076 KSK131058:KSL131076 LCG131058:LCH131076 LMC131058:LMD131076 LVY131058:LVZ131076 MFU131058:MFV131076 MPQ131058:MPR131076 MZM131058:MZN131076 NJI131058:NJJ131076 NTE131058:NTF131076 ODA131058:ODB131076 OMW131058:OMX131076 OWS131058:OWT131076 PGO131058:PGP131076 PQK131058:PQL131076 QAG131058:QAH131076 QKC131058:QKD131076 QTY131058:QTZ131076 RDU131058:RDV131076 RNQ131058:RNR131076 RXM131058:RXN131076 SHI131058:SHJ131076 SRE131058:SRF131076 TBA131058:TBB131076 TKW131058:TKX131076 TUS131058:TUT131076 UEO131058:UEP131076 UOK131058:UOL131076 UYG131058:UYH131076 VIC131058:VID131076 VRY131058:VRZ131076 WBU131058:WBV131076 WLQ131058:WLR131076 WVM131058:WVN131076 JA196594:JB196612 SW196594:SX196612 ACS196594:ACT196612 AMO196594:AMP196612 AWK196594:AWL196612 BGG196594:BGH196612 BQC196594:BQD196612 BZY196594:BZZ196612 CJU196594:CJV196612 CTQ196594:CTR196612 DDM196594:DDN196612 DNI196594:DNJ196612 DXE196594:DXF196612 EHA196594:EHB196612 EQW196594:EQX196612 FAS196594:FAT196612 FKO196594:FKP196612 FUK196594:FUL196612 GEG196594:GEH196612 GOC196594:GOD196612 GXY196594:GXZ196612 HHU196594:HHV196612 HRQ196594:HRR196612 IBM196594:IBN196612 ILI196594:ILJ196612 IVE196594:IVF196612 JFA196594:JFB196612 JOW196594:JOX196612 JYS196594:JYT196612 KIO196594:KIP196612 KSK196594:KSL196612 LCG196594:LCH196612 LMC196594:LMD196612 LVY196594:LVZ196612 MFU196594:MFV196612 MPQ196594:MPR196612 MZM196594:MZN196612 NJI196594:NJJ196612 NTE196594:NTF196612 ODA196594:ODB196612 OMW196594:OMX196612 OWS196594:OWT196612 PGO196594:PGP196612 PQK196594:PQL196612 QAG196594:QAH196612 QKC196594:QKD196612 QTY196594:QTZ196612 RDU196594:RDV196612 RNQ196594:RNR196612 RXM196594:RXN196612 SHI196594:SHJ196612 SRE196594:SRF196612 TBA196594:TBB196612 TKW196594:TKX196612 TUS196594:TUT196612 UEO196594:UEP196612 UOK196594:UOL196612 UYG196594:UYH196612 VIC196594:VID196612 VRY196594:VRZ196612 WBU196594:WBV196612 WLQ196594:WLR196612 WVM196594:WVN196612 JA262130:JB262148 SW262130:SX262148 ACS262130:ACT262148 AMO262130:AMP262148 AWK262130:AWL262148 BGG262130:BGH262148 BQC262130:BQD262148 BZY262130:BZZ262148 CJU262130:CJV262148 CTQ262130:CTR262148 DDM262130:DDN262148 DNI262130:DNJ262148 DXE262130:DXF262148 EHA262130:EHB262148 EQW262130:EQX262148 FAS262130:FAT262148 FKO262130:FKP262148 FUK262130:FUL262148 GEG262130:GEH262148 GOC262130:GOD262148 GXY262130:GXZ262148 HHU262130:HHV262148 HRQ262130:HRR262148 IBM262130:IBN262148 ILI262130:ILJ262148 IVE262130:IVF262148 JFA262130:JFB262148 JOW262130:JOX262148 JYS262130:JYT262148 KIO262130:KIP262148 KSK262130:KSL262148 LCG262130:LCH262148 LMC262130:LMD262148 LVY262130:LVZ262148 MFU262130:MFV262148 MPQ262130:MPR262148 MZM262130:MZN262148 NJI262130:NJJ262148 NTE262130:NTF262148 ODA262130:ODB262148 OMW262130:OMX262148 OWS262130:OWT262148 PGO262130:PGP262148 PQK262130:PQL262148 QAG262130:QAH262148 QKC262130:QKD262148 QTY262130:QTZ262148 RDU262130:RDV262148 RNQ262130:RNR262148 RXM262130:RXN262148 SHI262130:SHJ262148 SRE262130:SRF262148 TBA262130:TBB262148 TKW262130:TKX262148 TUS262130:TUT262148 UEO262130:UEP262148 UOK262130:UOL262148 UYG262130:UYH262148 VIC262130:VID262148 VRY262130:VRZ262148 WBU262130:WBV262148 WLQ262130:WLR262148 WVM262130:WVN262148 JA327666:JB327684 SW327666:SX327684 ACS327666:ACT327684 AMO327666:AMP327684 AWK327666:AWL327684 BGG327666:BGH327684 BQC327666:BQD327684 BZY327666:BZZ327684 CJU327666:CJV327684 CTQ327666:CTR327684 DDM327666:DDN327684 DNI327666:DNJ327684 DXE327666:DXF327684 EHA327666:EHB327684 EQW327666:EQX327684 FAS327666:FAT327684 FKO327666:FKP327684 FUK327666:FUL327684 GEG327666:GEH327684 GOC327666:GOD327684 GXY327666:GXZ327684 HHU327666:HHV327684 HRQ327666:HRR327684 IBM327666:IBN327684 ILI327666:ILJ327684 IVE327666:IVF327684 JFA327666:JFB327684 JOW327666:JOX327684 JYS327666:JYT327684 KIO327666:KIP327684 KSK327666:KSL327684 LCG327666:LCH327684 LMC327666:LMD327684 LVY327666:LVZ327684 MFU327666:MFV327684 MPQ327666:MPR327684 MZM327666:MZN327684 NJI327666:NJJ327684 NTE327666:NTF327684 ODA327666:ODB327684 OMW327666:OMX327684 OWS327666:OWT327684 PGO327666:PGP327684 PQK327666:PQL327684 QAG327666:QAH327684 QKC327666:QKD327684 QTY327666:QTZ327684 RDU327666:RDV327684 RNQ327666:RNR327684 RXM327666:RXN327684 SHI327666:SHJ327684 SRE327666:SRF327684 TBA327666:TBB327684 TKW327666:TKX327684 TUS327666:TUT327684 UEO327666:UEP327684 UOK327666:UOL327684 UYG327666:UYH327684 VIC327666:VID327684 VRY327666:VRZ327684 WBU327666:WBV327684 WLQ327666:WLR327684 WVM327666:WVN327684 JA393202:JB393220 SW393202:SX393220 ACS393202:ACT393220 AMO393202:AMP393220 AWK393202:AWL393220 BGG393202:BGH393220 BQC393202:BQD393220 BZY393202:BZZ393220 CJU393202:CJV393220 CTQ393202:CTR393220 DDM393202:DDN393220 DNI393202:DNJ393220 DXE393202:DXF393220 EHA393202:EHB393220 EQW393202:EQX393220 FAS393202:FAT393220 FKO393202:FKP393220 FUK393202:FUL393220 GEG393202:GEH393220 GOC393202:GOD393220 GXY393202:GXZ393220 HHU393202:HHV393220 HRQ393202:HRR393220 IBM393202:IBN393220 ILI393202:ILJ393220 IVE393202:IVF393220 JFA393202:JFB393220 JOW393202:JOX393220 JYS393202:JYT393220 KIO393202:KIP393220 KSK393202:KSL393220 LCG393202:LCH393220 LMC393202:LMD393220 LVY393202:LVZ393220 MFU393202:MFV393220 MPQ393202:MPR393220 MZM393202:MZN393220 NJI393202:NJJ393220 NTE393202:NTF393220 ODA393202:ODB393220 OMW393202:OMX393220 OWS393202:OWT393220 PGO393202:PGP393220 PQK393202:PQL393220 QAG393202:QAH393220 QKC393202:QKD393220 QTY393202:QTZ393220 RDU393202:RDV393220 RNQ393202:RNR393220 RXM393202:RXN393220 SHI393202:SHJ393220 SRE393202:SRF393220 TBA393202:TBB393220 TKW393202:TKX393220 TUS393202:TUT393220 UEO393202:UEP393220 UOK393202:UOL393220 UYG393202:UYH393220 VIC393202:VID393220 VRY393202:VRZ393220 WBU393202:WBV393220 WLQ393202:WLR393220 WVM393202:WVN393220 JA458738:JB458756 SW458738:SX458756 ACS458738:ACT458756 AMO458738:AMP458756 AWK458738:AWL458756 BGG458738:BGH458756 BQC458738:BQD458756 BZY458738:BZZ458756 CJU458738:CJV458756 CTQ458738:CTR458756 DDM458738:DDN458756 DNI458738:DNJ458756 DXE458738:DXF458756 EHA458738:EHB458756 EQW458738:EQX458756 FAS458738:FAT458756 FKO458738:FKP458756 FUK458738:FUL458756 GEG458738:GEH458756 GOC458738:GOD458756 GXY458738:GXZ458756 HHU458738:HHV458756 HRQ458738:HRR458756 IBM458738:IBN458756 ILI458738:ILJ458756 IVE458738:IVF458756 JFA458738:JFB458756 JOW458738:JOX458756 JYS458738:JYT458756 KIO458738:KIP458756 KSK458738:KSL458756 LCG458738:LCH458756 LMC458738:LMD458756 LVY458738:LVZ458756 MFU458738:MFV458756 MPQ458738:MPR458756 MZM458738:MZN458756 NJI458738:NJJ458756 NTE458738:NTF458756 ODA458738:ODB458756 OMW458738:OMX458756 OWS458738:OWT458756 PGO458738:PGP458756 PQK458738:PQL458756 QAG458738:QAH458756 QKC458738:QKD458756 QTY458738:QTZ458756 RDU458738:RDV458756 RNQ458738:RNR458756 RXM458738:RXN458756 SHI458738:SHJ458756 SRE458738:SRF458756 TBA458738:TBB458756 TKW458738:TKX458756 TUS458738:TUT458756 UEO458738:UEP458756 UOK458738:UOL458756 UYG458738:UYH458756 VIC458738:VID458756 VRY458738:VRZ458756 WBU458738:WBV458756 WLQ458738:WLR458756 WVM458738:WVN458756 JA524274:JB524292 SW524274:SX524292 ACS524274:ACT524292 AMO524274:AMP524292 AWK524274:AWL524292 BGG524274:BGH524292 BQC524274:BQD524292 BZY524274:BZZ524292 CJU524274:CJV524292 CTQ524274:CTR524292 DDM524274:DDN524292 DNI524274:DNJ524292 DXE524274:DXF524292 EHA524274:EHB524292 EQW524274:EQX524292 FAS524274:FAT524292 FKO524274:FKP524292 FUK524274:FUL524292 GEG524274:GEH524292 GOC524274:GOD524292 GXY524274:GXZ524292 HHU524274:HHV524292 HRQ524274:HRR524292 IBM524274:IBN524292 ILI524274:ILJ524292 IVE524274:IVF524292 JFA524274:JFB524292 JOW524274:JOX524292 JYS524274:JYT524292 KIO524274:KIP524292 KSK524274:KSL524292 LCG524274:LCH524292 LMC524274:LMD524292 LVY524274:LVZ524292 MFU524274:MFV524292 MPQ524274:MPR524292 MZM524274:MZN524292 NJI524274:NJJ524292 NTE524274:NTF524292 ODA524274:ODB524292 OMW524274:OMX524292 OWS524274:OWT524292 PGO524274:PGP524292 PQK524274:PQL524292 QAG524274:QAH524292 QKC524274:QKD524292 QTY524274:QTZ524292 RDU524274:RDV524292 RNQ524274:RNR524292 RXM524274:RXN524292 SHI524274:SHJ524292 SRE524274:SRF524292 TBA524274:TBB524292 TKW524274:TKX524292 TUS524274:TUT524292 UEO524274:UEP524292 UOK524274:UOL524292 UYG524274:UYH524292 VIC524274:VID524292 VRY524274:VRZ524292 WBU524274:WBV524292 WLQ524274:WLR524292 WVM524274:WVN524292 JA589810:JB589828 SW589810:SX589828 ACS589810:ACT589828 AMO589810:AMP589828 AWK589810:AWL589828 BGG589810:BGH589828 BQC589810:BQD589828 BZY589810:BZZ589828 CJU589810:CJV589828 CTQ589810:CTR589828 DDM589810:DDN589828 DNI589810:DNJ589828 DXE589810:DXF589828 EHA589810:EHB589828 EQW589810:EQX589828 FAS589810:FAT589828 FKO589810:FKP589828 FUK589810:FUL589828 GEG589810:GEH589828 GOC589810:GOD589828 GXY589810:GXZ589828 HHU589810:HHV589828 HRQ589810:HRR589828 IBM589810:IBN589828 ILI589810:ILJ589828 IVE589810:IVF589828 JFA589810:JFB589828 JOW589810:JOX589828 JYS589810:JYT589828 KIO589810:KIP589828 KSK589810:KSL589828 LCG589810:LCH589828 LMC589810:LMD589828 LVY589810:LVZ589828 MFU589810:MFV589828 MPQ589810:MPR589828 MZM589810:MZN589828 NJI589810:NJJ589828 NTE589810:NTF589828 ODA589810:ODB589828 OMW589810:OMX589828 OWS589810:OWT589828 PGO589810:PGP589828 PQK589810:PQL589828 QAG589810:QAH589828 QKC589810:QKD589828 QTY589810:QTZ589828 RDU589810:RDV589828 RNQ589810:RNR589828 RXM589810:RXN589828 SHI589810:SHJ589828 SRE589810:SRF589828 TBA589810:TBB589828 TKW589810:TKX589828 TUS589810:TUT589828 UEO589810:UEP589828 UOK589810:UOL589828 UYG589810:UYH589828 VIC589810:VID589828 VRY589810:VRZ589828 WBU589810:WBV589828 WLQ589810:WLR589828 WVM589810:WVN589828 JA655346:JB655364 SW655346:SX655364 ACS655346:ACT655364 AMO655346:AMP655364 AWK655346:AWL655364 BGG655346:BGH655364 BQC655346:BQD655364 BZY655346:BZZ655364 CJU655346:CJV655364 CTQ655346:CTR655364 DDM655346:DDN655364 DNI655346:DNJ655364 DXE655346:DXF655364 EHA655346:EHB655364 EQW655346:EQX655364 FAS655346:FAT655364 FKO655346:FKP655364 FUK655346:FUL655364 GEG655346:GEH655364 GOC655346:GOD655364 GXY655346:GXZ655364 HHU655346:HHV655364 HRQ655346:HRR655364 IBM655346:IBN655364 ILI655346:ILJ655364 IVE655346:IVF655364 JFA655346:JFB655364 JOW655346:JOX655364 JYS655346:JYT655364 KIO655346:KIP655364 KSK655346:KSL655364 LCG655346:LCH655364 LMC655346:LMD655364 LVY655346:LVZ655364 MFU655346:MFV655364 MPQ655346:MPR655364 MZM655346:MZN655364 NJI655346:NJJ655364 NTE655346:NTF655364 ODA655346:ODB655364 OMW655346:OMX655364 OWS655346:OWT655364 PGO655346:PGP655364 PQK655346:PQL655364 QAG655346:QAH655364 QKC655346:QKD655364 QTY655346:QTZ655364 RDU655346:RDV655364 RNQ655346:RNR655364 RXM655346:RXN655364 SHI655346:SHJ655364 SRE655346:SRF655364 TBA655346:TBB655364 TKW655346:TKX655364 TUS655346:TUT655364 UEO655346:UEP655364 UOK655346:UOL655364 UYG655346:UYH655364 VIC655346:VID655364 VRY655346:VRZ655364 WBU655346:WBV655364 WLQ655346:WLR655364 WVM655346:WVN655364 JA720882:JB720900 SW720882:SX720900 ACS720882:ACT720900 AMO720882:AMP720900 AWK720882:AWL720900 BGG720882:BGH720900 BQC720882:BQD720900 BZY720882:BZZ720900 CJU720882:CJV720900 CTQ720882:CTR720900 DDM720882:DDN720900 DNI720882:DNJ720900 DXE720882:DXF720900 EHA720882:EHB720900 EQW720882:EQX720900 FAS720882:FAT720900 FKO720882:FKP720900 FUK720882:FUL720900 GEG720882:GEH720900 GOC720882:GOD720900 GXY720882:GXZ720900 HHU720882:HHV720900 HRQ720882:HRR720900 IBM720882:IBN720900 ILI720882:ILJ720900 IVE720882:IVF720900 JFA720882:JFB720900 JOW720882:JOX720900 JYS720882:JYT720900 KIO720882:KIP720900 KSK720882:KSL720900 LCG720882:LCH720900 LMC720882:LMD720900 LVY720882:LVZ720900 MFU720882:MFV720900 MPQ720882:MPR720900 MZM720882:MZN720900 NJI720882:NJJ720900 NTE720882:NTF720900 ODA720882:ODB720900 OMW720882:OMX720900 OWS720882:OWT720900 PGO720882:PGP720900 PQK720882:PQL720900 QAG720882:QAH720900 QKC720882:QKD720900 QTY720882:QTZ720900 RDU720882:RDV720900 RNQ720882:RNR720900 RXM720882:RXN720900 SHI720882:SHJ720900 SRE720882:SRF720900 TBA720882:TBB720900 TKW720882:TKX720900 TUS720882:TUT720900 UEO720882:UEP720900 UOK720882:UOL720900 UYG720882:UYH720900 VIC720882:VID720900 VRY720882:VRZ720900 WBU720882:WBV720900 WLQ720882:WLR720900 WVM720882:WVN720900 JA786418:JB786436 SW786418:SX786436 ACS786418:ACT786436 AMO786418:AMP786436 AWK786418:AWL786436 BGG786418:BGH786436 BQC786418:BQD786436 BZY786418:BZZ786436 CJU786418:CJV786436 CTQ786418:CTR786436 DDM786418:DDN786436 DNI786418:DNJ786436 DXE786418:DXF786436 EHA786418:EHB786436 EQW786418:EQX786436 FAS786418:FAT786436 FKO786418:FKP786436 FUK786418:FUL786436 GEG786418:GEH786436 GOC786418:GOD786436 GXY786418:GXZ786436 HHU786418:HHV786436 HRQ786418:HRR786436 IBM786418:IBN786436 ILI786418:ILJ786436 IVE786418:IVF786436 JFA786418:JFB786436 JOW786418:JOX786436 JYS786418:JYT786436 KIO786418:KIP786436 KSK786418:KSL786436 LCG786418:LCH786436 LMC786418:LMD786436 LVY786418:LVZ786436 MFU786418:MFV786436 MPQ786418:MPR786436 MZM786418:MZN786436 NJI786418:NJJ786436 NTE786418:NTF786436 ODA786418:ODB786436 OMW786418:OMX786436 OWS786418:OWT786436 PGO786418:PGP786436 PQK786418:PQL786436 QAG786418:QAH786436 QKC786418:QKD786436 QTY786418:QTZ786436 RDU786418:RDV786436 RNQ786418:RNR786436 RXM786418:RXN786436 SHI786418:SHJ786436 SRE786418:SRF786436 TBA786418:TBB786436 TKW786418:TKX786436 TUS786418:TUT786436 UEO786418:UEP786436 UOK786418:UOL786436 UYG786418:UYH786436 VIC786418:VID786436 VRY786418:VRZ786436 WBU786418:WBV786436 WLQ786418:WLR786436 WVM786418:WVN786436 JA851954:JB851972 SW851954:SX851972 ACS851954:ACT851972 AMO851954:AMP851972 AWK851954:AWL851972 BGG851954:BGH851972 BQC851954:BQD851972 BZY851954:BZZ851972 CJU851954:CJV851972 CTQ851954:CTR851972 DDM851954:DDN851972 DNI851954:DNJ851972 DXE851954:DXF851972 EHA851954:EHB851972 EQW851954:EQX851972 FAS851954:FAT851972 FKO851954:FKP851972 FUK851954:FUL851972 GEG851954:GEH851972 GOC851954:GOD851972 GXY851954:GXZ851972 HHU851954:HHV851972 HRQ851954:HRR851972 IBM851954:IBN851972 ILI851954:ILJ851972 IVE851954:IVF851972 JFA851954:JFB851972 JOW851954:JOX851972 JYS851954:JYT851972 KIO851954:KIP851972 KSK851954:KSL851972 LCG851954:LCH851972 LMC851954:LMD851972 LVY851954:LVZ851972 MFU851954:MFV851972 MPQ851954:MPR851972 MZM851954:MZN851972 NJI851954:NJJ851972 NTE851954:NTF851972 ODA851954:ODB851972 OMW851954:OMX851972 OWS851954:OWT851972 PGO851954:PGP851972 PQK851954:PQL851972 QAG851954:QAH851972 QKC851954:QKD851972 QTY851954:QTZ851972 RDU851954:RDV851972 RNQ851954:RNR851972 RXM851954:RXN851972 SHI851954:SHJ851972 SRE851954:SRF851972 TBA851954:TBB851972 TKW851954:TKX851972 TUS851954:TUT851972 UEO851954:UEP851972 UOK851954:UOL851972 UYG851954:UYH851972 VIC851954:VID851972 VRY851954:VRZ851972 WBU851954:WBV851972 WLQ851954:WLR851972 WVM851954:WVN851972 JA917490:JB917508 SW917490:SX917508 ACS917490:ACT917508 AMO917490:AMP917508 AWK917490:AWL917508 BGG917490:BGH917508 BQC917490:BQD917508 BZY917490:BZZ917508 CJU917490:CJV917508 CTQ917490:CTR917508 DDM917490:DDN917508 DNI917490:DNJ917508 DXE917490:DXF917508 EHA917490:EHB917508 EQW917490:EQX917508 FAS917490:FAT917508 FKO917490:FKP917508 FUK917490:FUL917508 GEG917490:GEH917508 GOC917490:GOD917508 GXY917490:GXZ917508 HHU917490:HHV917508 HRQ917490:HRR917508 IBM917490:IBN917508 ILI917490:ILJ917508 IVE917490:IVF917508 JFA917490:JFB917508 JOW917490:JOX917508 JYS917490:JYT917508 KIO917490:KIP917508 KSK917490:KSL917508 LCG917490:LCH917508 LMC917490:LMD917508 LVY917490:LVZ917508 MFU917490:MFV917508 MPQ917490:MPR917508 MZM917490:MZN917508 NJI917490:NJJ917508 NTE917490:NTF917508 ODA917490:ODB917508 OMW917490:OMX917508 OWS917490:OWT917508 PGO917490:PGP917508 PQK917490:PQL917508 QAG917490:QAH917508 QKC917490:QKD917508 QTY917490:QTZ917508 RDU917490:RDV917508 RNQ917490:RNR917508 RXM917490:RXN917508 SHI917490:SHJ917508 SRE917490:SRF917508 TBA917490:TBB917508 TKW917490:TKX917508 TUS917490:TUT917508 UEO917490:UEP917508 UOK917490:UOL917508 UYG917490:UYH917508 VIC917490:VID917508 VRY917490:VRZ917508 WBU917490:WBV917508 WLQ917490:WLR917508 WVM917490:WVN917508 JA983026:JB983044 SW983026:SX983044 ACS983026:ACT983044 AMO983026:AMP983044 AWK983026:AWL983044 BGG983026:BGH983044 BQC983026:BQD983044 BZY983026:BZZ983044 CJU983026:CJV983044 CTQ983026:CTR983044 DDM983026:DDN983044 DNI983026:DNJ983044 DXE983026:DXF983044 EHA983026:EHB983044 EQW983026:EQX983044 FAS983026:FAT983044 FKO983026:FKP983044 FUK983026:FUL983044 GEG983026:GEH983044 GOC983026:GOD983044 GXY983026:GXZ983044 HHU983026:HHV983044 HRQ983026:HRR983044 IBM983026:IBN983044 ILI983026:ILJ983044 IVE983026:IVF983044 JFA983026:JFB983044 JOW983026:JOX983044 JYS983026:JYT983044 KIO983026:KIP983044 KSK983026:KSL983044 LCG983026:LCH983044 LMC983026:LMD983044 LVY983026:LVZ983044 MFU983026:MFV983044 MPQ983026:MPR983044 MZM983026:MZN983044 NJI983026:NJJ983044 NTE983026:NTF983044 ODA983026:ODB983044 OMW983026:OMX983044 OWS983026:OWT983044 PGO983026:PGP983044 PQK983026:PQL983044 QAG983026:QAH983044 QKC983026:QKD983044 QTY983026:QTZ983044 RDU983026:RDV983044 RNQ983026:RNR983044 RXM983026:RXN983044 SHI983026:SHJ983044 SRE983026:SRF983044 TBA983026:TBB983044 TKW983026:TKX983044 TUS983026:TUT983044 UEO983026:UEP983044 UOK983026:UOL983044 UYG983026:UYH983044 VIC983026:VID983044 VRY983026:VRZ983044 WBU983026:WBV983044 WLQ983026:WLR983044 N983026:O983044 N917490:O917508 N851954:O851972 N786418:O786436 N720882:O720900 N655346:O655364 N589810:O589828 N524274:O524292 N458738:O458756 N393202:O393220 N327666:O327684 N262130:O262148 N196594:O196612 N131058:O131076 N65522:O65540 I983026:I983044 I917490:I917508 I851954:I851972 I786418:I786436 I720882:I720900 I655346:I655364 I589810:I589828 I524274:I524292 I458738:I458756 I393202:I393220 I327666:I327684 I262130:I262148 I196594:I196612 I131058:I131076 I65522:I65540 E983026:F983044 E917490:F917508 E851954:F851972 E786418:F786436 E720882:F720900 E655346:F655364 E589810:F589828 E524274:F524292 E458738:F458756 E393202:F393220 E327666:F327684 E262130:F262148 E196594:F196612 E131058:F131076 E65522:F65540 N11:O11 E11:F11 I11">
      <formula1>0</formula1>
    </dataValidation>
    <dataValidation type="whole" operator="greaterThanOrEqual" allowBlank="1" showInputMessage="1" showErrorMessage="1" sqref="IT65522:IW65540 SP65522:SS65540 ACL65522:ACO65540 AMH65522:AMK65540 AWD65522:AWG65540 BFZ65522:BGC65540 BPV65522:BPY65540 BZR65522:BZU65540 CJN65522:CJQ65540 CTJ65522:CTM65540 DDF65522:DDI65540 DNB65522:DNE65540 DWX65522:DXA65540 EGT65522:EGW65540 EQP65522:EQS65540 FAL65522:FAO65540 FKH65522:FKK65540 FUD65522:FUG65540 GDZ65522:GEC65540 GNV65522:GNY65540 GXR65522:GXU65540 HHN65522:HHQ65540 HRJ65522:HRM65540 IBF65522:IBI65540 ILB65522:ILE65540 IUX65522:IVA65540 JET65522:JEW65540 JOP65522:JOS65540 JYL65522:JYO65540 KIH65522:KIK65540 KSD65522:KSG65540 LBZ65522:LCC65540 LLV65522:LLY65540 LVR65522:LVU65540 MFN65522:MFQ65540 MPJ65522:MPM65540 MZF65522:MZI65540 NJB65522:NJE65540 NSX65522:NTA65540 OCT65522:OCW65540 OMP65522:OMS65540 OWL65522:OWO65540 PGH65522:PGK65540 PQD65522:PQG65540 PZZ65522:QAC65540 QJV65522:QJY65540 QTR65522:QTU65540 RDN65522:RDQ65540 RNJ65522:RNM65540 RXF65522:RXI65540 SHB65522:SHE65540 SQX65522:SRA65540 TAT65522:TAW65540 TKP65522:TKS65540 TUL65522:TUO65540 UEH65522:UEK65540 UOD65522:UOG65540 UXZ65522:UYC65540 VHV65522:VHY65540 VRR65522:VRU65540 WBN65522:WBQ65540 WLJ65522:WLM65540 WVF65522:WVI65540 IT131058:IW131076 SP131058:SS131076 ACL131058:ACO131076 AMH131058:AMK131076 AWD131058:AWG131076 BFZ131058:BGC131076 BPV131058:BPY131076 BZR131058:BZU131076 CJN131058:CJQ131076 CTJ131058:CTM131076 DDF131058:DDI131076 DNB131058:DNE131076 DWX131058:DXA131076 EGT131058:EGW131076 EQP131058:EQS131076 FAL131058:FAO131076 FKH131058:FKK131076 FUD131058:FUG131076 GDZ131058:GEC131076 GNV131058:GNY131076 GXR131058:GXU131076 HHN131058:HHQ131076 HRJ131058:HRM131076 IBF131058:IBI131076 ILB131058:ILE131076 IUX131058:IVA131076 JET131058:JEW131076 JOP131058:JOS131076 JYL131058:JYO131076 KIH131058:KIK131076 KSD131058:KSG131076 LBZ131058:LCC131076 LLV131058:LLY131076 LVR131058:LVU131076 MFN131058:MFQ131076 MPJ131058:MPM131076 MZF131058:MZI131076 NJB131058:NJE131076 NSX131058:NTA131076 OCT131058:OCW131076 OMP131058:OMS131076 OWL131058:OWO131076 PGH131058:PGK131076 PQD131058:PQG131076 PZZ131058:QAC131076 QJV131058:QJY131076 QTR131058:QTU131076 RDN131058:RDQ131076 RNJ131058:RNM131076 RXF131058:RXI131076 SHB131058:SHE131076 SQX131058:SRA131076 TAT131058:TAW131076 TKP131058:TKS131076 TUL131058:TUO131076 UEH131058:UEK131076 UOD131058:UOG131076 UXZ131058:UYC131076 VHV131058:VHY131076 VRR131058:VRU131076 WBN131058:WBQ131076 WLJ131058:WLM131076 WVF131058:WVI131076 IT196594:IW196612 SP196594:SS196612 ACL196594:ACO196612 AMH196594:AMK196612 AWD196594:AWG196612 BFZ196594:BGC196612 BPV196594:BPY196612 BZR196594:BZU196612 CJN196594:CJQ196612 CTJ196594:CTM196612 DDF196594:DDI196612 DNB196594:DNE196612 DWX196594:DXA196612 EGT196594:EGW196612 EQP196594:EQS196612 FAL196594:FAO196612 FKH196594:FKK196612 FUD196594:FUG196612 GDZ196594:GEC196612 GNV196594:GNY196612 GXR196594:GXU196612 HHN196594:HHQ196612 HRJ196594:HRM196612 IBF196594:IBI196612 ILB196594:ILE196612 IUX196594:IVA196612 JET196594:JEW196612 JOP196594:JOS196612 JYL196594:JYO196612 KIH196594:KIK196612 KSD196594:KSG196612 LBZ196594:LCC196612 LLV196594:LLY196612 LVR196594:LVU196612 MFN196594:MFQ196612 MPJ196594:MPM196612 MZF196594:MZI196612 NJB196594:NJE196612 NSX196594:NTA196612 OCT196594:OCW196612 OMP196594:OMS196612 OWL196594:OWO196612 PGH196594:PGK196612 PQD196594:PQG196612 PZZ196594:QAC196612 QJV196594:QJY196612 QTR196594:QTU196612 RDN196594:RDQ196612 RNJ196594:RNM196612 RXF196594:RXI196612 SHB196594:SHE196612 SQX196594:SRA196612 TAT196594:TAW196612 TKP196594:TKS196612 TUL196594:TUO196612 UEH196594:UEK196612 UOD196594:UOG196612 UXZ196594:UYC196612 VHV196594:VHY196612 VRR196594:VRU196612 WBN196594:WBQ196612 WLJ196594:WLM196612 WVF196594:WVI196612 IT262130:IW262148 SP262130:SS262148 ACL262130:ACO262148 AMH262130:AMK262148 AWD262130:AWG262148 BFZ262130:BGC262148 BPV262130:BPY262148 BZR262130:BZU262148 CJN262130:CJQ262148 CTJ262130:CTM262148 DDF262130:DDI262148 DNB262130:DNE262148 DWX262130:DXA262148 EGT262130:EGW262148 EQP262130:EQS262148 FAL262130:FAO262148 FKH262130:FKK262148 FUD262130:FUG262148 GDZ262130:GEC262148 GNV262130:GNY262148 GXR262130:GXU262148 HHN262130:HHQ262148 HRJ262130:HRM262148 IBF262130:IBI262148 ILB262130:ILE262148 IUX262130:IVA262148 JET262130:JEW262148 JOP262130:JOS262148 JYL262130:JYO262148 KIH262130:KIK262148 KSD262130:KSG262148 LBZ262130:LCC262148 LLV262130:LLY262148 LVR262130:LVU262148 MFN262130:MFQ262148 MPJ262130:MPM262148 MZF262130:MZI262148 NJB262130:NJE262148 NSX262130:NTA262148 OCT262130:OCW262148 OMP262130:OMS262148 OWL262130:OWO262148 PGH262130:PGK262148 PQD262130:PQG262148 PZZ262130:QAC262148 QJV262130:QJY262148 QTR262130:QTU262148 RDN262130:RDQ262148 RNJ262130:RNM262148 RXF262130:RXI262148 SHB262130:SHE262148 SQX262130:SRA262148 TAT262130:TAW262148 TKP262130:TKS262148 TUL262130:TUO262148 UEH262130:UEK262148 UOD262130:UOG262148 UXZ262130:UYC262148 VHV262130:VHY262148 VRR262130:VRU262148 WBN262130:WBQ262148 WLJ262130:WLM262148 WVF262130:WVI262148 IT327666:IW327684 SP327666:SS327684 ACL327666:ACO327684 AMH327666:AMK327684 AWD327666:AWG327684 BFZ327666:BGC327684 BPV327666:BPY327684 BZR327666:BZU327684 CJN327666:CJQ327684 CTJ327666:CTM327684 DDF327666:DDI327684 DNB327666:DNE327684 DWX327666:DXA327684 EGT327666:EGW327684 EQP327666:EQS327684 FAL327666:FAO327684 FKH327666:FKK327684 FUD327666:FUG327684 GDZ327666:GEC327684 GNV327666:GNY327684 GXR327666:GXU327684 HHN327666:HHQ327684 HRJ327666:HRM327684 IBF327666:IBI327684 ILB327666:ILE327684 IUX327666:IVA327684 JET327666:JEW327684 JOP327666:JOS327684 JYL327666:JYO327684 KIH327666:KIK327684 KSD327666:KSG327684 LBZ327666:LCC327684 LLV327666:LLY327684 LVR327666:LVU327684 MFN327666:MFQ327684 MPJ327666:MPM327684 MZF327666:MZI327684 NJB327666:NJE327684 NSX327666:NTA327684 OCT327666:OCW327684 OMP327666:OMS327684 OWL327666:OWO327684 PGH327666:PGK327684 PQD327666:PQG327684 PZZ327666:QAC327684 QJV327666:QJY327684 QTR327666:QTU327684 RDN327666:RDQ327684 RNJ327666:RNM327684 RXF327666:RXI327684 SHB327666:SHE327684 SQX327666:SRA327684 TAT327666:TAW327684 TKP327666:TKS327684 TUL327666:TUO327684 UEH327666:UEK327684 UOD327666:UOG327684 UXZ327666:UYC327684 VHV327666:VHY327684 VRR327666:VRU327684 WBN327666:WBQ327684 WLJ327666:WLM327684 WVF327666:WVI327684 IT393202:IW393220 SP393202:SS393220 ACL393202:ACO393220 AMH393202:AMK393220 AWD393202:AWG393220 BFZ393202:BGC393220 BPV393202:BPY393220 BZR393202:BZU393220 CJN393202:CJQ393220 CTJ393202:CTM393220 DDF393202:DDI393220 DNB393202:DNE393220 DWX393202:DXA393220 EGT393202:EGW393220 EQP393202:EQS393220 FAL393202:FAO393220 FKH393202:FKK393220 FUD393202:FUG393220 GDZ393202:GEC393220 GNV393202:GNY393220 GXR393202:GXU393220 HHN393202:HHQ393220 HRJ393202:HRM393220 IBF393202:IBI393220 ILB393202:ILE393220 IUX393202:IVA393220 JET393202:JEW393220 JOP393202:JOS393220 JYL393202:JYO393220 KIH393202:KIK393220 KSD393202:KSG393220 LBZ393202:LCC393220 LLV393202:LLY393220 LVR393202:LVU393220 MFN393202:MFQ393220 MPJ393202:MPM393220 MZF393202:MZI393220 NJB393202:NJE393220 NSX393202:NTA393220 OCT393202:OCW393220 OMP393202:OMS393220 OWL393202:OWO393220 PGH393202:PGK393220 PQD393202:PQG393220 PZZ393202:QAC393220 QJV393202:QJY393220 QTR393202:QTU393220 RDN393202:RDQ393220 RNJ393202:RNM393220 RXF393202:RXI393220 SHB393202:SHE393220 SQX393202:SRA393220 TAT393202:TAW393220 TKP393202:TKS393220 TUL393202:TUO393220 UEH393202:UEK393220 UOD393202:UOG393220 UXZ393202:UYC393220 VHV393202:VHY393220 VRR393202:VRU393220 WBN393202:WBQ393220 WLJ393202:WLM393220 WVF393202:WVI393220 IT458738:IW458756 SP458738:SS458756 ACL458738:ACO458756 AMH458738:AMK458756 AWD458738:AWG458756 BFZ458738:BGC458756 BPV458738:BPY458756 BZR458738:BZU458756 CJN458738:CJQ458756 CTJ458738:CTM458756 DDF458738:DDI458756 DNB458738:DNE458756 DWX458738:DXA458756 EGT458738:EGW458756 EQP458738:EQS458756 FAL458738:FAO458756 FKH458738:FKK458756 FUD458738:FUG458756 GDZ458738:GEC458756 GNV458738:GNY458756 GXR458738:GXU458756 HHN458738:HHQ458756 HRJ458738:HRM458756 IBF458738:IBI458756 ILB458738:ILE458756 IUX458738:IVA458756 JET458738:JEW458756 JOP458738:JOS458756 JYL458738:JYO458756 KIH458738:KIK458756 KSD458738:KSG458756 LBZ458738:LCC458756 LLV458738:LLY458756 LVR458738:LVU458756 MFN458738:MFQ458756 MPJ458738:MPM458756 MZF458738:MZI458756 NJB458738:NJE458756 NSX458738:NTA458756 OCT458738:OCW458756 OMP458738:OMS458756 OWL458738:OWO458756 PGH458738:PGK458756 PQD458738:PQG458756 PZZ458738:QAC458756 QJV458738:QJY458756 QTR458738:QTU458756 RDN458738:RDQ458756 RNJ458738:RNM458756 RXF458738:RXI458756 SHB458738:SHE458756 SQX458738:SRA458756 TAT458738:TAW458756 TKP458738:TKS458756 TUL458738:TUO458756 UEH458738:UEK458756 UOD458738:UOG458756 UXZ458738:UYC458756 VHV458738:VHY458756 VRR458738:VRU458756 WBN458738:WBQ458756 WLJ458738:WLM458756 WVF458738:WVI458756 IT524274:IW524292 SP524274:SS524292 ACL524274:ACO524292 AMH524274:AMK524292 AWD524274:AWG524292 BFZ524274:BGC524292 BPV524274:BPY524292 BZR524274:BZU524292 CJN524274:CJQ524292 CTJ524274:CTM524292 DDF524274:DDI524292 DNB524274:DNE524292 DWX524274:DXA524292 EGT524274:EGW524292 EQP524274:EQS524292 FAL524274:FAO524292 FKH524274:FKK524292 FUD524274:FUG524292 GDZ524274:GEC524292 GNV524274:GNY524292 GXR524274:GXU524292 HHN524274:HHQ524292 HRJ524274:HRM524292 IBF524274:IBI524292 ILB524274:ILE524292 IUX524274:IVA524292 JET524274:JEW524292 JOP524274:JOS524292 JYL524274:JYO524292 KIH524274:KIK524292 KSD524274:KSG524292 LBZ524274:LCC524292 LLV524274:LLY524292 LVR524274:LVU524292 MFN524274:MFQ524292 MPJ524274:MPM524292 MZF524274:MZI524292 NJB524274:NJE524292 NSX524274:NTA524292 OCT524274:OCW524292 OMP524274:OMS524292 OWL524274:OWO524292 PGH524274:PGK524292 PQD524274:PQG524292 PZZ524274:QAC524292 QJV524274:QJY524292 QTR524274:QTU524292 RDN524274:RDQ524292 RNJ524274:RNM524292 RXF524274:RXI524292 SHB524274:SHE524292 SQX524274:SRA524292 TAT524274:TAW524292 TKP524274:TKS524292 TUL524274:TUO524292 UEH524274:UEK524292 UOD524274:UOG524292 UXZ524274:UYC524292 VHV524274:VHY524292 VRR524274:VRU524292 WBN524274:WBQ524292 WLJ524274:WLM524292 WVF524274:WVI524292 IT589810:IW589828 SP589810:SS589828 ACL589810:ACO589828 AMH589810:AMK589828 AWD589810:AWG589828 BFZ589810:BGC589828 BPV589810:BPY589828 BZR589810:BZU589828 CJN589810:CJQ589828 CTJ589810:CTM589828 DDF589810:DDI589828 DNB589810:DNE589828 DWX589810:DXA589828 EGT589810:EGW589828 EQP589810:EQS589828 FAL589810:FAO589828 FKH589810:FKK589828 FUD589810:FUG589828 GDZ589810:GEC589828 GNV589810:GNY589828 GXR589810:GXU589828 HHN589810:HHQ589828 HRJ589810:HRM589828 IBF589810:IBI589828 ILB589810:ILE589828 IUX589810:IVA589828 JET589810:JEW589828 JOP589810:JOS589828 JYL589810:JYO589828 KIH589810:KIK589828 KSD589810:KSG589828 LBZ589810:LCC589828 LLV589810:LLY589828 LVR589810:LVU589828 MFN589810:MFQ589828 MPJ589810:MPM589828 MZF589810:MZI589828 NJB589810:NJE589828 NSX589810:NTA589828 OCT589810:OCW589828 OMP589810:OMS589828 OWL589810:OWO589828 PGH589810:PGK589828 PQD589810:PQG589828 PZZ589810:QAC589828 QJV589810:QJY589828 QTR589810:QTU589828 RDN589810:RDQ589828 RNJ589810:RNM589828 RXF589810:RXI589828 SHB589810:SHE589828 SQX589810:SRA589828 TAT589810:TAW589828 TKP589810:TKS589828 TUL589810:TUO589828 UEH589810:UEK589828 UOD589810:UOG589828 UXZ589810:UYC589828 VHV589810:VHY589828 VRR589810:VRU589828 WBN589810:WBQ589828 WLJ589810:WLM589828 WVF589810:WVI589828 IT655346:IW655364 SP655346:SS655364 ACL655346:ACO655364 AMH655346:AMK655364 AWD655346:AWG655364 BFZ655346:BGC655364 BPV655346:BPY655364 BZR655346:BZU655364 CJN655346:CJQ655364 CTJ655346:CTM655364 DDF655346:DDI655364 DNB655346:DNE655364 DWX655346:DXA655364 EGT655346:EGW655364 EQP655346:EQS655364 FAL655346:FAO655364 FKH655346:FKK655364 FUD655346:FUG655364 GDZ655346:GEC655364 GNV655346:GNY655364 GXR655346:GXU655364 HHN655346:HHQ655364 HRJ655346:HRM655364 IBF655346:IBI655364 ILB655346:ILE655364 IUX655346:IVA655364 JET655346:JEW655364 JOP655346:JOS655364 JYL655346:JYO655364 KIH655346:KIK655364 KSD655346:KSG655364 LBZ655346:LCC655364 LLV655346:LLY655364 LVR655346:LVU655364 MFN655346:MFQ655364 MPJ655346:MPM655364 MZF655346:MZI655364 NJB655346:NJE655364 NSX655346:NTA655364 OCT655346:OCW655364 OMP655346:OMS655364 OWL655346:OWO655364 PGH655346:PGK655364 PQD655346:PQG655364 PZZ655346:QAC655364 QJV655346:QJY655364 QTR655346:QTU655364 RDN655346:RDQ655364 RNJ655346:RNM655364 RXF655346:RXI655364 SHB655346:SHE655364 SQX655346:SRA655364 TAT655346:TAW655364 TKP655346:TKS655364 TUL655346:TUO655364 UEH655346:UEK655364 UOD655346:UOG655364 UXZ655346:UYC655364 VHV655346:VHY655364 VRR655346:VRU655364 WBN655346:WBQ655364 WLJ655346:WLM655364 WVF655346:WVI655364 IT720882:IW720900 SP720882:SS720900 ACL720882:ACO720900 AMH720882:AMK720900 AWD720882:AWG720900 BFZ720882:BGC720900 BPV720882:BPY720900 BZR720882:BZU720900 CJN720882:CJQ720900 CTJ720882:CTM720900 DDF720882:DDI720900 DNB720882:DNE720900 DWX720882:DXA720900 EGT720882:EGW720900 EQP720882:EQS720900 FAL720882:FAO720900 FKH720882:FKK720900 FUD720882:FUG720900 GDZ720882:GEC720900 GNV720882:GNY720900 GXR720882:GXU720900 HHN720882:HHQ720900 HRJ720882:HRM720900 IBF720882:IBI720900 ILB720882:ILE720900 IUX720882:IVA720900 JET720882:JEW720900 JOP720882:JOS720900 JYL720882:JYO720900 KIH720882:KIK720900 KSD720882:KSG720900 LBZ720882:LCC720900 LLV720882:LLY720900 LVR720882:LVU720900 MFN720882:MFQ720900 MPJ720882:MPM720900 MZF720882:MZI720900 NJB720882:NJE720900 NSX720882:NTA720900 OCT720882:OCW720900 OMP720882:OMS720900 OWL720882:OWO720900 PGH720882:PGK720900 PQD720882:PQG720900 PZZ720882:QAC720900 QJV720882:QJY720900 QTR720882:QTU720900 RDN720882:RDQ720900 RNJ720882:RNM720900 RXF720882:RXI720900 SHB720882:SHE720900 SQX720882:SRA720900 TAT720882:TAW720900 TKP720882:TKS720900 TUL720882:TUO720900 UEH720882:UEK720900 UOD720882:UOG720900 UXZ720882:UYC720900 VHV720882:VHY720900 VRR720882:VRU720900 WBN720882:WBQ720900 WLJ720882:WLM720900 WVF720882:WVI720900 IT786418:IW786436 SP786418:SS786436 ACL786418:ACO786436 AMH786418:AMK786436 AWD786418:AWG786436 BFZ786418:BGC786436 BPV786418:BPY786436 BZR786418:BZU786436 CJN786418:CJQ786436 CTJ786418:CTM786436 DDF786418:DDI786436 DNB786418:DNE786436 DWX786418:DXA786436 EGT786418:EGW786436 EQP786418:EQS786436 FAL786418:FAO786436 FKH786418:FKK786436 FUD786418:FUG786436 GDZ786418:GEC786436 GNV786418:GNY786436 GXR786418:GXU786436 HHN786418:HHQ786436 HRJ786418:HRM786436 IBF786418:IBI786436 ILB786418:ILE786436 IUX786418:IVA786436 JET786418:JEW786436 JOP786418:JOS786436 JYL786418:JYO786436 KIH786418:KIK786436 KSD786418:KSG786436 LBZ786418:LCC786436 LLV786418:LLY786436 LVR786418:LVU786436 MFN786418:MFQ786436 MPJ786418:MPM786436 MZF786418:MZI786436 NJB786418:NJE786436 NSX786418:NTA786436 OCT786418:OCW786436 OMP786418:OMS786436 OWL786418:OWO786436 PGH786418:PGK786436 PQD786418:PQG786436 PZZ786418:QAC786436 QJV786418:QJY786436 QTR786418:QTU786436 RDN786418:RDQ786436 RNJ786418:RNM786436 RXF786418:RXI786436 SHB786418:SHE786436 SQX786418:SRA786436 TAT786418:TAW786436 TKP786418:TKS786436 TUL786418:TUO786436 UEH786418:UEK786436 UOD786418:UOG786436 UXZ786418:UYC786436 VHV786418:VHY786436 VRR786418:VRU786436 WBN786418:WBQ786436 WLJ786418:WLM786436 WVF786418:WVI786436 IT851954:IW851972 SP851954:SS851972 ACL851954:ACO851972 AMH851954:AMK851972 AWD851954:AWG851972 BFZ851954:BGC851972 BPV851954:BPY851972 BZR851954:BZU851972 CJN851954:CJQ851972 CTJ851954:CTM851972 DDF851954:DDI851972 DNB851954:DNE851972 DWX851954:DXA851972 EGT851954:EGW851972 EQP851954:EQS851972 FAL851954:FAO851972 FKH851954:FKK851972 FUD851954:FUG851972 GDZ851954:GEC851972 GNV851954:GNY851972 GXR851954:GXU851972 HHN851954:HHQ851972 HRJ851954:HRM851972 IBF851954:IBI851972 ILB851954:ILE851972 IUX851954:IVA851972 JET851954:JEW851972 JOP851954:JOS851972 JYL851954:JYO851972 KIH851954:KIK851972 KSD851954:KSG851972 LBZ851954:LCC851972 LLV851954:LLY851972 LVR851954:LVU851972 MFN851954:MFQ851972 MPJ851954:MPM851972 MZF851954:MZI851972 NJB851954:NJE851972 NSX851954:NTA851972 OCT851954:OCW851972 OMP851954:OMS851972 OWL851954:OWO851972 PGH851954:PGK851972 PQD851954:PQG851972 PZZ851954:QAC851972 QJV851954:QJY851972 QTR851954:QTU851972 RDN851954:RDQ851972 RNJ851954:RNM851972 RXF851954:RXI851972 SHB851954:SHE851972 SQX851954:SRA851972 TAT851954:TAW851972 TKP851954:TKS851972 TUL851954:TUO851972 UEH851954:UEK851972 UOD851954:UOG851972 UXZ851954:UYC851972 VHV851954:VHY851972 VRR851954:VRU851972 WBN851954:WBQ851972 WLJ851954:WLM851972 WVF851954:WVI851972 IT917490:IW917508 SP917490:SS917508 ACL917490:ACO917508 AMH917490:AMK917508 AWD917490:AWG917508 BFZ917490:BGC917508 BPV917490:BPY917508 BZR917490:BZU917508 CJN917490:CJQ917508 CTJ917490:CTM917508 DDF917490:DDI917508 DNB917490:DNE917508 DWX917490:DXA917508 EGT917490:EGW917508 EQP917490:EQS917508 FAL917490:FAO917508 FKH917490:FKK917508 FUD917490:FUG917508 GDZ917490:GEC917508 GNV917490:GNY917508 GXR917490:GXU917508 HHN917490:HHQ917508 HRJ917490:HRM917508 IBF917490:IBI917508 ILB917490:ILE917508 IUX917490:IVA917508 JET917490:JEW917508 JOP917490:JOS917508 JYL917490:JYO917508 KIH917490:KIK917508 KSD917490:KSG917508 LBZ917490:LCC917508 LLV917490:LLY917508 LVR917490:LVU917508 MFN917490:MFQ917508 MPJ917490:MPM917508 MZF917490:MZI917508 NJB917490:NJE917508 NSX917490:NTA917508 OCT917490:OCW917508 OMP917490:OMS917508 OWL917490:OWO917508 PGH917490:PGK917508 PQD917490:PQG917508 PZZ917490:QAC917508 QJV917490:QJY917508 QTR917490:QTU917508 RDN917490:RDQ917508 RNJ917490:RNM917508 RXF917490:RXI917508 SHB917490:SHE917508 SQX917490:SRA917508 TAT917490:TAW917508 TKP917490:TKS917508 TUL917490:TUO917508 UEH917490:UEK917508 UOD917490:UOG917508 UXZ917490:UYC917508 VHV917490:VHY917508 VRR917490:VRU917508 WBN917490:WBQ917508 WLJ917490:WLM917508 WVF917490:WVI917508 IT983026:IW983044 SP983026:SS983044 ACL983026:ACO983044 AMH983026:AMK983044 AWD983026:AWG983044 BFZ983026:BGC983044 BPV983026:BPY983044 BZR983026:BZU983044 CJN983026:CJQ983044 CTJ983026:CTM983044 DDF983026:DDI983044 DNB983026:DNE983044 DWX983026:DXA983044 EGT983026:EGW983044 EQP983026:EQS983044 FAL983026:FAO983044 FKH983026:FKK983044 FUD983026:FUG983044 GDZ983026:GEC983044 GNV983026:GNY983044 GXR983026:GXU983044 HHN983026:HHQ983044 HRJ983026:HRM983044 IBF983026:IBI983044 ILB983026:ILE983044 IUX983026:IVA983044 JET983026:JEW983044 JOP983026:JOS983044 JYL983026:JYO983044 KIH983026:KIK983044 KSD983026:KSG983044 LBZ983026:LCC983044 LLV983026:LLY983044 LVR983026:LVU983044 MFN983026:MFQ983044 MPJ983026:MPM983044 MZF983026:MZI983044 NJB983026:NJE983044 NSX983026:NTA983044 OCT983026:OCW983044 OMP983026:OMS983044 OWL983026:OWO983044 PGH983026:PGK983044 PQD983026:PQG983044 PZZ983026:QAC983044 QJV983026:QJY983044 QTR983026:QTU983044 RDN983026:RDQ983044 RNJ983026:RNM983044 RXF983026:RXI983044 SHB983026:SHE983044 SQX983026:SRA983044 TAT983026:TAW983044 TKP983026:TKS983044 TUL983026:TUO983044 UEH983026:UEK983044 UOD983026:UOG983044 UXZ983026:UYC983044 VHV983026:VHY983044 VRR983026:VRU983044 WBN983026:WBQ983044 WLJ983026:WLM983044 WVF983026:WVI983044 IR65522:IR65540 SN65522:SN65540 ACJ65522:ACJ65540 AMF65522:AMF65540 AWB65522:AWB65540 BFX65522:BFX65540 BPT65522:BPT65540 BZP65522:BZP65540 CJL65522:CJL65540 CTH65522:CTH65540 DDD65522:DDD65540 DMZ65522:DMZ65540 DWV65522:DWV65540 EGR65522:EGR65540 EQN65522:EQN65540 FAJ65522:FAJ65540 FKF65522:FKF65540 FUB65522:FUB65540 GDX65522:GDX65540 GNT65522:GNT65540 GXP65522:GXP65540 HHL65522:HHL65540 HRH65522:HRH65540 IBD65522:IBD65540 IKZ65522:IKZ65540 IUV65522:IUV65540 JER65522:JER65540 JON65522:JON65540 JYJ65522:JYJ65540 KIF65522:KIF65540 KSB65522:KSB65540 LBX65522:LBX65540 LLT65522:LLT65540 LVP65522:LVP65540 MFL65522:MFL65540 MPH65522:MPH65540 MZD65522:MZD65540 NIZ65522:NIZ65540 NSV65522:NSV65540 OCR65522:OCR65540 OMN65522:OMN65540 OWJ65522:OWJ65540 PGF65522:PGF65540 PQB65522:PQB65540 PZX65522:PZX65540 QJT65522:QJT65540 QTP65522:QTP65540 RDL65522:RDL65540 RNH65522:RNH65540 RXD65522:RXD65540 SGZ65522:SGZ65540 SQV65522:SQV65540 TAR65522:TAR65540 TKN65522:TKN65540 TUJ65522:TUJ65540 UEF65522:UEF65540 UOB65522:UOB65540 UXX65522:UXX65540 VHT65522:VHT65540 VRP65522:VRP65540 WBL65522:WBL65540 WLH65522:WLH65540 WVD65522:WVD65540 IR131058:IR131076 SN131058:SN131076 ACJ131058:ACJ131076 AMF131058:AMF131076 AWB131058:AWB131076 BFX131058:BFX131076 BPT131058:BPT131076 BZP131058:BZP131076 CJL131058:CJL131076 CTH131058:CTH131076 DDD131058:DDD131076 DMZ131058:DMZ131076 DWV131058:DWV131076 EGR131058:EGR131076 EQN131058:EQN131076 FAJ131058:FAJ131076 FKF131058:FKF131076 FUB131058:FUB131076 GDX131058:GDX131076 GNT131058:GNT131076 GXP131058:GXP131076 HHL131058:HHL131076 HRH131058:HRH131076 IBD131058:IBD131076 IKZ131058:IKZ131076 IUV131058:IUV131076 JER131058:JER131076 JON131058:JON131076 JYJ131058:JYJ131076 KIF131058:KIF131076 KSB131058:KSB131076 LBX131058:LBX131076 LLT131058:LLT131076 LVP131058:LVP131076 MFL131058:MFL131076 MPH131058:MPH131076 MZD131058:MZD131076 NIZ131058:NIZ131076 NSV131058:NSV131076 OCR131058:OCR131076 OMN131058:OMN131076 OWJ131058:OWJ131076 PGF131058:PGF131076 PQB131058:PQB131076 PZX131058:PZX131076 QJT131058:QJT131076 QTP131058:QTP131076 RDL131058:RDL131076 RNH131058:RNH131076 RXD131058:RXD131076 SGZ131058:SGZ131076 SQV131058:SQV131076 TAR131058:TAR131076 TKN131058:TKN131076 TUJ131058:TUJ131076 UEF131058:UEF131076 UOB131058:UOB131076 UXX131058:UXX131076 VHT131058:VHT131076 VRP131058:VRP131076 WBL131058:WBL131076 WLH131058:WLH131076 WVD131058:WVD131076 IR196594:IR196612 SN196594:SN196612 ACJ196594:ACJ196612 AMF196594:AMF196612 AWB196594:AWB196612 BFX196594:BFX196612 BPT196594:BPT196612 BZP196594:BZP196612 CJL196594:CJL196612 CTH196594:CTH196612 DDD196594:DDD196612 DMZ196594:DMZ196612 DWV196594:DWV196612 EGR196594:EGR196612 EQN196594:EQN196612 FAJ196594:FAJ196612 FKF196594:FKF196612 FUB196594:FUB196612 GDX196594:GDX196612 GNT196594:GNT196612 GXP196594:GXP196612 HHL196594:HHL196612 HRH196594:HRH196612 IBD196594:IBD196612 IKZ196594:IKZ196612 IUV196594:IUV196612 JER196594:JER196612 JON196594:JON196612 JYJ196594:JYJ196612 KIF196594:KIF196612 KSB196594:KSB196612 LBX196594:LBX196612 LLT196594:LLT196612 LVP196594:LVP196612 MFL196594:MFL196612 MPH196594:MPH196612 MZD196594:MZD196612 NIZ196594:NIZ196612 NSV196594:NSV196612 OCR196594:OCR196612 OMN196594:OMN196612 OWJ196594:OWJ196612 PGF196594:PGF196612 PQB196594:PQB196612 PZX196594:PZX196612 QJT196594:QJT196612 QTP196594:QTP196612 RDL196594:RDL196612 RNH196594:RNH196612 RXD196594:RXD196612 SGZ196594:SGZ196612 SQV196594:SQV196612 TAR196594:TAR196612 TKN196594:TKN196612 TUJ196594:TUJ196612 UEF196594:UEF196612 UOB196594:UOB196612 UXX196594:UXX196612 VHT196594:VHT196612 VRP196594:VRP196612 WBL196594:WBL196612 WLH196594:WLH196612 WVD196594:WVD196612 IR262130:IR262148 SN262130:SN262148 ACJ262130:ACJ262148 AMF262130:AMF262148 AWB262130:AWB262148 BFX262130:BFX262148 BPT262130:BPT262148 BZP262130:BZP262148 CJL262130:CJL262148 CTH262130:CTH262148 DDD262130:DDD262148 DMZ262130:DMZ262148 DWV262130:DWV262148 EGR262130:EGR262148 EQN262130:EQN262148 FAJ262130:FAJ262148 FKF262130:FKF262148 FUB262130:FUB262148 GDX262130:GDX262148 GNT262130:GNT262148 GXP262130:GXP262148 HHL262130:HHL262148 HRH262130:HRH262148 IBD262130:IBD262148 IKZ262130:IKZ262148 IUV262130:IUV262148 JER262130:JER262148 JON262130:JON262148 JYJ262130:JYJ262148 KIF262130:KIF262148 KSB262130:KSB262148 LBX262130:LBX262148 LLT262130:LLT262148 LVP262130:LVP262148 MFL262130:MFL262148 MPH262130:MPH262148 MZD262130:MZD262148 NIZ262130:NIZ262148 NSV262130:NSV262148 OCR262130:OCR262148 OMN262130:OMN262148 OWJ262130:OWJ262148 PGF262130:PGF262148 PQB262130:PQB262148 PZX262130:PZX262148 QJT262130:QJT262148 QTP262130:QTP262148 RDL262130:RDL262148 RNH262130:RNH262148 RXD262130:RXD262148 SGZ262130:SGZ262148 SQV262130:SQV262148 TAR262130:TAR262148 TKN262130:TKN262148 TUJ262130:TUJ262148 UEF262130:UEF262148 UOB262130:UOB262148 UXX262130:UXX262148 VHT262130:VHT262148 VRP262130:VRP262148 WBL262130:WBL262148 WLH262130:WLH262148 WVD262130:WVD262148 IR327666:IR327684 SN327666:SN327684 ACJ327666:ACJ327684 AMF327666:AMF327684 AWB327666:AWB327684 BFX327666:BFX327684 BPT327666:BPT327684 BZP327666:BZP327684 CJL327666:CJL327684 CTH327666:CTH327684 DDD327666:DDD327684 DMZ327666:DMZ327684 DWV327666:DWV327684 EGR327666:EGR327684 EQN327666:EQN327684 FAJ327666:FAJ327684 FKF327666:FKF327684 FUB327666:FUB327684 GDX327666:GDX327684 GNT327666:GNT327684 GXP327666:GXP327684 HHL327666:HHL327684 HRH327666:HRH327684 IBD327666:IBD327684 IKZ327666:IKZ327684 IUV327666:IUV327684 JER327666:JER327684 JON327666:JON327684 JYJ327666:JYJ327684 KIF327666:KIF327684 KSB327666:KSB327684 LBX327666:LBX327684 LLT327666:LLT327684 LVP327666:LVP327684 MFL327666:MFL327684 MPH327666:MPH327684 MZD327666:MZD327684 NIZ327666:NIZ327684 NSV327666:NSV327684 OCR327666:OCR327684 OMN327666:OMN327684 OWJ327666:OWJ327684 PGF327666:PGF327684 PQB327666:PQB327684 PZX327666:PZX327684 QJT327666:QJT327684 QTP327666:QTP327684 RDL327666:RDL327684 RNH327666:RNH327684 RXD327666:RXD327684 SGZ327666:SGZ327684 SQV327666:SQV327684 TAR327666:TAR327684 TKN327666:TKN327684 TUJ327666:TUJ327684 UEF327666:UEF327684 UOB327666:UOB327684 UXX327666:UXX327684 VHT327666:VHT327684 VRP327666:VRP327684 WBL327666:WBL327684 WLH327666:WLH327684 WVD327666:WVD327684 IR393202:IR393220 SN393202:SN393220 ACJ393202:ACJ393220 AMF393202:AMF393220 AWB393202:AWB393220 BFX393202:BFX393220 BPT393202:BPT393220 BZP393202:BZP393220 CJL393202:CJL393220 CTH393202:CTH393220 DDD393202:DDD393220 DMZ393202:DMZ393220 DWV393202:DWV393220 EGR393202:EGR393220 EQN393202:EQN393220 FAJ393202:FAJ393220 FKF393202:FKF393220 FUB393202:FUB393220 GDX393202:GDX393220 GNT393202:GNT393220 GXP393202:GXP393220 HHL393202:HHL393220 HRH393202:HRH393220 IBD393202:IBD393220 IKZ393202:IKZ393220 IUV393202:IUV393220 JER393202:JER393220 JON393202:JON393220 JYJ393202:JYJ393220 KIF393202:KIF393220 KSB393202:KSB393220 LBX393202:LBX393220 LLT393202:LLT393220 LVP393202:LVP393220 MFL393202:MFL393220 MPH393202:MPH393220 MZD393202:MZD393220 NIZ393202:NIZ393220 NSV393202:NSV393220 OCR393202:OCR393220 OMN393202:OMN393220 OWJ393202:OWJ393220 PGF393202:PGF393220 PQB393202:PQB393220 PZX393202:PZX393220 QJT393202:QJT393220 QTP393202:QTP393220 RDL393202:RDL393220 RNH393202:RNH393220 RXD393202:RXD393220 SGZ393202:SGZ393220 SQV393202:SQV393220 TAR393202:TAR393220 TKN393202:TKN393220 TUJ393202:TUJ393220 UEF393202:UEF393220 UOB393202:UOB393220 UXX393202:UXX393220 VHT393202:VHT393220 VRP393202:VRP393220 WBL393202:WBL393220 WLH393202:WLH393220 WVD393202:WVD393220 IR458738:IR458756 SN458738:SN458756 ACJ458738:ACJ458756 AMF458738:AMF458756 AWB458738:AWB458756 BFX458738:BFX458756 BPT458738:BPT458756 BZP458738:BZP458756 CJL458738:CJL458756 CTH458738:CTH458756 DDD458738:DDD458756 DMZ458738:DMZ458756 DWV458738:DWV458756 EGR458738:EGR458756 EQN458738:EQN458756 FAJ458738:FAJ458756 FKF458738:FKF458756 FUB458738:FUB458756 GDX458738:GDX458756 GNT458738:GNT458756 GXP458738:GXP458756 HHL458738:HHL458756 HRH458738:HRH458756 IBD458738:IBD458756 IKZ458738:IKZ458756 IUV458738:IUV458756 JER458738:JER458756 JON458738:JON458756 JYJ458738:JYJ458756 KIF458738:KIF458756 KSB458738:KSB458756 LBX458738:LBX458756 LLT458738:LLT458756 LVP458738:LVP458756 MFL458738:MFL458756 MPH458738:MPH458756 MZD458738:MZD458756 NIZ458738:NIZ458756 NSV458738:NSV458756 OCR458738:OCR458756 OMN458738:OMN458756 OWJ458738:OWJ458756 PGF458738:PGF458756 PQB458738:PQB458756 PZX458738:PZX458756 QJT458738:QJT458756 QTP458738:QTP458756 RDL458738:RDL458756 RNH458738:RNH458756 RXD458738:RXD458756 SGZ458738:SGZ458756 SQV458738:SQV458756 TAR458738:TAR458756 TKN458738:TKN458756 TUJ458738:TUJ458756 UEF458738:UEF458756 UOB458738:UOB458756 UXX458738:UXX458756 VHT458738:VHT458756 VRP458738:VRP458756 WBL458738:WBL458756 WLH458738:WLH458756 WVD458738:WVD458756 IR524274:IR524292 SN524274:SN524292 ACJ524274:ACJ524292 AMF524274:AMF524292 AWB524274:AWB524292 BFX524274:BFX524292 BPT524274:BPT524292 BZP524274:BZP524292 CJL524274:CJL524292 CTH524274:CTH524292 DDD524274:DDD524292 DMZ524274:DMZ524292 DWV524274:DWV524292 EGR524274:EGR524292 EQN524274:EQN524292 FAJ524274:FAJ524292 FKF524274:FKF524292 FUB524274:FUB524292 GDX524274:GDX524292 GNT524274:GNT524292 GXP524274:GXP524292 HHL524274:HHL524292 HRH524274:HRH524292 IBD524274:IBD524292 IKZ524274:IKZ524292 IUV524274:IUV524292 JER524274:JER524292 JON524274:JON524292 JYJ524274:JYJ524292 KIF524274:KIF524292 KSB524274:KSB524292 LBX524274:LBX524292 LLT524274:LLT524292 LVP524274:LVP524292 MFL524274:MFL524292 MPH524274:MPH524292 MZD524274:MZD524292 NIZ524274:NIZ524292 NSV524274:NSV524292 OCR524274:OCR524292 OMN524274:OMN524292 OWJ524274:OWJ524292 PGF524274:PGF524292 PQB524274:PQB524292 PZX524274:PZX524292 QJT524274:QJT524292 QTP524274:QTP524292 RDL524274:RDL524292 RNH524274:RNH524292 RXD524274:RXD524292 SGZ524274:SGZ524292 SQV524274:SQV524292 TAR524274:TAR524292 TKN524274:TKN524292 TUJ524274:TUJ524292 UEF524274:UEF524292 UOB524274:UOB524292 UXX524274:UXX524292 VHT524274:VHT524292 VRP524274:VRP524292 WBL524274:WBL524292 WLH524274:WLH524292 WVD524274:WVD524292 IR589810:IR589828 SN589810:SN589828 ACJ589810:ACJ589828 AMF589810:AMF589828 AWB589810:AWB589828 BFX589810:BFX589828 BPT589810:BPT589828 BZP589810:BZP589828 CJL589810:CJL589828 CTH589810:CTH589828 DDD589810:DDD589828 DMZ589810:DMZ589828 DWV589810:DWV589828 EGR589810:EGR589828 EQN589810:EQN589828 FAJ589810:FAJ589828 FKF589810:FKF589828 FUB589810:FUB589828 GDX589810:GDX589828 GNT589810:GNT589828 GXP589810:GXP589828 HHL589810:HHL589828 HRH589810:HRH589828 IBD589810:IBD589828 IKZ589810:IKZ589828 IUV589810:IUV589828 JER589810:JER589828 JON589810:JON589828 JYJ589810:JYJ589828 KIF589810:KIF589828 KSB589810:KSB589828 LBX589810:LBX589828 LLT589810:LLT589828 LVP589810:LVP589828 MFL589810:MFL589828 MPH589810:MPH589828 MZD589810:MZD589828 NIZ589810:NIZ589828 NSV589810:NSV589828 OCR589810:OCR589828 OMN589810:OMN589828 OWJ589810:OWJ589828 PGF589810:PGF589828 PQB589810:PQB589828 PZX589810:PZX589828 QJT589810:QJT589828 QTP589810:QTP589828 RDL589810:RDL589828 RNH589810:RNH589828 RXD589810:RXD589828 SGZ589810:SGZ589828 SQV589810:SQV589828 TAR589810:TAR589828 TKN589810:TKN589828 TUJ589810:TUJ589828 UEF589810:UEF589828 UOB589810:UOB589828 UXX589810:UXX589828 VHT589810:VHT589828 VRP589810:VRP589828 WBL589810:WBL589828 WLH589810:WLH589828 WVD589810:WVD589828 IR655346:IR655364 SN655346:SN655364 ACJ655346:ACJ655364 AMF655346:AMF655364 AWB655346:AWB655364 BFX655346:BFX655364 BPT655346:BPT655364 BZP655346:BZP655364 CJL655346:CJL655364 CTH655346:CTH655364 DDD655346:DDD655364 DMZ655346:DMZ655364 DWV655346:DWV655364 EGR655346:EGR655364 EQN655346:EQN655364 FAJ655346:FAJ655364 FKF655346:FKF655364 FUB655346:FUB655364 GDX655346:GDX655364 GNT655346:GNT655364 GXP655346:GXP655364 HHL655346:HHL655364 HRH655346:HRH655364 IBD655346:IBD655364 IKZ655346:IKZ655364 IUV655346:IUV655364 JER655346:JER655364 JON655346:JON655364 JYJ655346:JYJ655364 KIF655346:KIF655364 KSB655346:KSB655364 LBX655346:LBX655364 LLT655346:LLT655364 LVP655346:LVP655364 MFL655346:MFL655364 MPH655346:MPH655364 MZD655346:MZD655364 NIZ655346:NIZ655364 NSV655346:NSV655364 OCR655346:OCR655364 OMN655346:OMN655364 OWJ655346:OWJ655364 PGF655346:PGF655364 PQB655346:PQB655364 PZX655346:PZX655364 QJT655346:QJT655364 QTP655346:QTP655364 RDL655346:RDL655364 RNH655346:RNH655364 RXD655346:RXD655364 SGZ655346:SGZ655364 SQV655346:SQV655364 TAR655346:TAR655364 TKN655346:TKN655364 TUJ655346:TUJ655364 UEF655346:UEF655364 UOB655346:UOB655364 UXX655346:UXX655364 VHT655346:VHT655364 VRP655346:VRP655364 WBL655346:WBL655364 WLH655346:WLH655364 WVD655346:WVD655364 IR720882:IR720900 SN720882:SN720900 ACJ720882:ACJ720900 AMF720882:AMF720900 AWB720882:AWB720900 BFX720882:BFX720900 BPT720882:BPT720900 BZP720882:BZP720900 CJL720882:CJL720900 CTH720882:CTH720900 DDD720882:DDD720900 DMZ720882:DMZ720900 DWV720882:DWV720900 EGR720882:EGR720900 EQN720882:EQN720900 FAJ720882:FAJ720900 FKF720882:FKF720900 FUB720882:FUB720900 GDX720882:GDX720900 GNT720882:GNT720900 GXP720882:GXP720900 HHL720882:HHL720900 HRH720882:HRH720900 IBD720882:IBD720900 IKZ720882:IKZ720900 IUV720882:IUV720900 JER720882:JER720900 JON720882:JON720900 JYJ720882:JYJ720900 KIF720882:KIF720900 KSB720882:KSB720900 LBX720882:LBX720900 LLT720882:LLT720900 LVP720882:LVP720900 MFL720882:MFL720900 MPH720882:MPH720900 MZD720882:MZD720900 NIZ720882:NIZ720900 NSV720882:NSV720900 OCR720882:OCR720900 OMN720882:OMN720900 OWJ720882:OWJ720900 PGF720882:PGF720900 PQB720882:PQB720900 PZX720882:PZX720900 QJT720882:QJT720900 QTP720882:QTP720900 RDL720882:RDL720900 RNH720882:RNH720900 RXD720882:RXD720900 SGZ720882:SGZ720900 SQV720882:SQV720900 TAR720882:TAR720900 TKN720882:TKN720900 TUJ720882:TUJ720900 UEF720882:UEF720900 UOB720882:UOB720900 UXX720882:UXX720900 VHT720882:VHT720900 VRP720882:VRP720900 WBL720882:WBL720900 WLH720882:WLH720900 WVD720882:WVD720900 IR786418:IR786436 SN786418:SN786436 ACJ786418:ACJ786436 AMF786418:AMF786436 AWB786418:AWB786436 BFX786418:BFX786436 BPT786418:BPT786436 BZP786418:BZP786436 CJL786418:CJL786436 CTH786418:CTH786436 DDD786418:DDD786436 DMZ786418:DMZ786436 DWV786418:DWV786436 EGR786418:EGR786436 EQN786418:EQN786436 FAJ786418:FAJ786436 FKF786418:FKF786436 FUB786418:FUB786436 GDX786418:GDX786436 GNT786418:GNT786436 GXP786418:GXP786436 HHL786418:HHL786436 HRH786418:HRH786436 IBD786418:IBD786436 IKZ786418:IKZ786436 IUV786418:IUV786436 JER786418:JER786436 JON786418:JON786436 JYJ786418:JYJ786436 KIF786418:KIF786436 KSB786418:KSB786436 LBX786418:LBX786436 LLT786418:LLT786436 LVP786418:LVP786436 MFL786418:MFL786436 MPH786418:MPH786436 MZD786418:MZD786436 NIZ786418:NIZ786436 NSV786418:NSV786436 OCR786418:OCR786436 OMN786418:OMN786436 OWJ786418:OWJ786436 PGF786418:PGF786436 PQB786418:PQB786436 PZX786418:PZX786436 QJT786418:QJT786436 QTP786418:QTP786436 RDL786418:RDL786436 RNH786418:RNH786436 RXD786418:RXD786436 SGZ786418:SGZ786436 SQV786418:SQV786436 TAR786418:TAR786436 TKN786418:TKN786436 TUJ786418:TUJ786436 UEF786418:UEF786436 UOB786418:UOB786436 UXX786418:UXX786436 VHT786418:VHT786436 VRP786418:VRP786436 WBL786418:WBL786436 WLH786418:WLH786436 WVD786418:WVD786436 IR851954:IR851972 SN851954:SN851972 ACJ851954:ACJ851972 AMF851954:AMF851972 AWB851954:AWB851972 BFX851954:BFX851972 BPT851954:BPT851972 BZP851954:BZP851972 CJL851954:CJL851972 CTH851954:CTH851972 DDD851954:DDD851972 DMZ851954:DMZ851972 DWV851954:DWV851972 EGR851954:EGR851972 EQN851954:EQN851972 FAJ851954:FAJ851972 FKF851954:FKF851972 FUB851954:FUB851972 GDX851954:GDX851972 GNT851954:GNT851972 GXP851954:GXP851972 HHL851954:HHL851972 HRH851954:HRH851972 IBD851954:IBD851972 IKZ851954:IKZ851972 IUV851954:IUV851972 JER851954:JER851972 JON851954:JON851972 JYJ851954:JYJ851972 KIF851954:KIF851972 KSB851954:KSB851972 LBX851954:LBX851972 LLT851954:LLT851972 LVP851954:LVP851972 MFL851954:MFL851972 MPH851954:MPH851972 MZD851954:MZD851972 NIZ851954:NIZ851972 NSV851954:NSV851972 OCR851954:OCR851972 OMN851954:OMN851972 OWJ851954:OWJ851972 PGF851954:PGF851972 PQB851954:PQB851972 PZX851954:PZX851972 QJT851954:QJT851972 QTP851954:QTP851972 RDL851954:RDL851972 RNH851954:RNH851972 RXD851954:RXD851972 SGZ851954:SGZ851972 SQV851954:SQV851972 TAR851954:TAR851972 TKN851954:TKN851972 TUJ851954:TUJ851972 UEF851954:UEF851972 UOB851954:UOB851972 UXX851954:UXX851972 VHT851954:VHT851972 VRP851954:VRP851972 WBL851954:WBL851972 WLH851954:WLH851972 WVD851954:WVD851972 IR917490:IR917508 SN917490:SN917508 ACJ917490:ACJ917508 AMF917490:AMF917508 AWB917490:AWB917508 BFX917490:BFX917508 BPT917490:BPT917508 BZP917490:BZP917508 CJL917490:CJL917508 CTH917490:CTH917508 DDD917490:DDD917508 DMZ917490:DMZ917508 DWV917490:DWV917508 EGR917490:EGR917508 EQN917490:EQN917508 FAJ917490:FAJ917508 FKF917490:FKF917508 FUB917490:FUB917508 GDX917490:GDX917508 GNT917490:GNT917508 GXP917490:GXP917508 HHL917490:HHL917508 HRH917490:HRH917508 IBD917490:IBD917508 IKZ917490:IKZ917508 IUV917490:IUV917508 JER917490:JER917508 JON917490:JON917508 JYJ917490:JYJ917508 KIF917490:KIF917508 KSB917490:KSB917508 LBX917490:LBX917508 LLT917490:LLT917508 LVP917490:LVP917508 MFL917490:MFL917508 MPH917490:MPH917508 MZD917490:MZD917508 NIZ917490:NIZ917508 NSV917490:NSV917508 OCR917490:OCR917508 OMN917490:OMN917508 OWJ917490:OWJ917508 PGF917490:PGF917508 PQB917490:PQB917508 PZX917490:PZX917508 QJT917490:QJT917508 QTP917490:QTP917508 RDL917490:RDL917508 RNH917490:RNH917508 RXD917490:RXD917508 SGZ917490:SGZ917508 SQV917490:SQV917508 TAR917490:TAR917508 TKN917490:TKN917508 TUJ917490:TUJ917508 UEF917490:UEF917508 UOB917490:UOB917508 UXX917490:UXX917508 VHT917490:VHT917508 VRP917490:VRP917508 WBL917490:WBL917508 WLH917490:WLH917508 WVD917490:WVD917508 IR983026:IR983044 SN983026:SN983044 ACJ983026:ACJ983044 AMF983026:AMF983044 AWB983026:AWB983044 BFX983026:BFX983044 BPT983026:BPT983044 BZP983026:BZP983044 CJL983026:CJL983044 CTH983026:CTH983044 DDD983026:DDD983044 DMZ983026:DMZ983044 DWV983026:DWV983044 EGR983026:EGR983044 EQN983026:EQN983044 FAJ983026:FAJ983044 FKF983026:FKF983044 FUB983026:FUB983044 GDX983026:GDX983044 GNT983026:GNT983044 GXP983026:GXP983044 HHL983026:HHL983044 HRH983026:HRH983044 IBD983026:IBD983044 IKZ983026:IKZ983044 IUV983026:IUV983044 JER983026:JER983044 JON983026:JON983044 JYJ983026:JYJ983044 KIF983026:KIF983044 KSB983026:KSB983044 LBX983026:LBX983044 LLT983026:LLT983044 LVP983026:LVP983044 MFL983026:MFL983044 MPH983026:MPH983044 MZD983026:MZD983044 NIZ983026:NIZ983044 NSV983026:NSV983044 OCR983026:OCR983044 OMN983026:OMN983044 OWJ983026:OWJ983044 PGF983026:PGF983044 PQB983026:PQB983044 PZX983026:PZX983044 QJT983026:QJT983044 QTP983026:QTP983044 RDL983026:RDL983044 RNH983026:RNH983044 RXD983026:RXD983044 SGZ983026:SGZ983044 SQV983026:SQV983044 TAR983026:TAR983044 TKN983026:TKN983044 TUJ983026:TUJ983044 UEF983026:UEF983044 UOB983026:UOB983044 UXX983026:UXX983044 VHT983026:VHT983044 VRP983026:VRP983044 WBL983026:WBL983044 WLH983026:WLH983044 WVD983026:WVD983044 JE65522:JE65540 TA65522:TA65540 ACW65522:ACW65540 AMS65522:AMS65540 AWO65522:AWO65540 BGK65522:BGK65540 BQG65522:BQG65540 CAC65522:CAC65540 CJY65522:CJY65540 CTU65522:CTU65540 DDQ65522:DDQ65540 DNM65522:DNM65540 DXI65522:DXI65540 EHE65522:EHE65540 ERA65522:ERA65540 FAW65522:FAW65540 FKS65522:FKS65540 FUO65522:FUO65540 GEK65522:GEK65540 GOG65522:GOG65540 GYC65522:GYC65540 HHY65522:HHY65540 HRU65522:HRU65540 IBQ65522:IBQ65540 ILM65522:ILM65540 IVI65522:IVI65540 JFE65522:JFE65540 JPA65522:JPA65540 JYW65522:JYW65540 KIS65522:KIS65540 KSO65522:KSO65540 LCK65522:LCK65540 LMG65522:LMG65540 LWC65522:LWC65540 MFY65522:MFY65540 MPU65522:MPU65540 MZQ65522:MZQ65540 NJM65522:NJM65540 NTI65522:NTI65540 ODE65522:ODE65540 ONA65522:ONA65540 OWW65522:OWW65540 PGS65522:PGS65540 PQO65522:PQO65540 QAK65522:QAK65540 QKG65522:QKG65540 QUC65522:QUC65540 RDY65522:RDY65540 RNU65522:RNU65540 RXQ65522:RXQ65540 SHM65522:SHM65540 SRI65522:SRI65540 TBE65522:TBE65540 TLA65522:TLA65540 TUW65522:TUW65540 UES65522:UES65540 UOO65522:UOO65540 UYK65522:UYK65540 VIG65522:VIG65540 VSC65522:VSC65540 WBY65522:WBY65540 WLU65522:WLU65540 WVQ65522:WVQ65540 JE131058:JE131076 TA131058:TA131076 ACW131058:ACW131076 AMS131058:AMS131076 AWO131058:AWO131076 BGK131058:BGK131076 BQG131058:BQG131076 CAC131058:CAC131076 CJY131058:CJY131076 CTU131058:CTU131076 DDQ131058:DDQ131076 DNM131058:DNM131076 DXI131058:DXI131076 EHE131058:EHE131076 ERA131058:ERA131076 FAW131058:FAW131076 FKS131058:FKS131076 FUO131058:FUO131076 GEK131058:GEK131076 GOG131058:GOG131076 GYC131058:GYC131076 HHY131058:HHY131076 HRU131058:HRU131076 IBQ131058:IBQ131076 ILM131058:ILM131076 IVI131058:IVI131076 JFE131058:JFE131076 JPA131058:JPA131076 JYW131058:JYW131076 KIS131058:KIS131076 KSO131058:KSO131076 LCK131058:LCK131076 LMG131058:LMG131076 LWC131058:LWC131076 MFY131058:MFY131076 MPU131058:MPU131076 MZQ131058:MZQ131076 NJM131058:NJM131076 NTI131058:NTI131076 ODE131058:ODE131076 ONA131058:ONA131076 OWW131058:OWW131076 PGS131058:PGS131076 PQO131058:PQO131076 QAK131058:QAK131076 QKG131058:QKG131076 QUC131058:QUC131076 RDY131058:RDY131076 RNU131058:RNU131076 RXQ131058:RXQ131076 SHM131058:SHM131076 SRI131058:SRI131076 TBE131058:TBE131076 TLA131058:TLA131076 TUW131058:TUW131076 UES131058:UES131076 UOO131058:UOO131076 UYK131058:UYK131076 VIG131058:VIG131076 VSC131058:VSC131076 WBY131058:WBY131076 WLU131058:WLU131076 WVQ131058:WVQ131076 JE196594:JE196612 TA196594:TA196612 ACW196594:ACW196612 AMS196594:AMS196612 AWO196594:AWO196612 BGK196594:BGK196612 BQG196594:BQG196612 CAC196594:CAC196612 CJY196594:CJY196612 CTU196594:CTU196612 DDQ196594:DDQ196612 DNM196594:DNM196612 DXI196594:DXI196612 EHE196594:EHE196612 ERA196594:ERA196612 FAW196594:FAW196612 FKS196594:FKS196612 FUO196594:FUO196612 GEK196594:GEK196612 GOG196594:GOG196612 GYC196594:GYC196612 HHY196594:HHY196612 HRU196594:HRU196612 IBQ196594:IBQ196612 ILM196594:ILM196612 IVI196594:IVI196612 JFE196594:JFE196612 JPA196594:JPA196612 JYW196594:JYW196612 KIS196594:KIS196612 KSO196594:KSO196612 LCK196594:LCK196612 LMG196594:LMG196612 LWC196594:LWC196612 MFY196594:MFY196612 MPU196594:MPU196612 MZQ196594:MZQ196612 NJM196594:NJM196612 NTI196594:NTI196612 ODE196594:ODE196612 ONA196594:ONA196612 OWW196594:OWW196612 PGS196594:PGS196612 PQO196594:PQO196612 QAK196594:QAK196612 QKG196594:QKG196612 QUC196594:QUC196612 RDY196594:RDY196612 RNU196594:RNU196612 RXQ196594:RXQ196612 SHM196594:SHM196612 SRI196594:SRI196612 TBE196594:TBE196612 TLA196594:TLA196612 TUW196594:TUW196612 UES196594:UES196612 UOO196594:UOO196612 UYK196594:UYK196612 VIG196594:VIG196612 VSC196594:VSC196612 WBY196594:WBY196612 WLU196594:WLU196612 WVQ196594:WVQ196612 JE262130:JE262148 TA262130:TA262148 ACW262130:ACW262148 AMS262130:AMS262148 AWO262130:AWO262148 BGK262130:BGK262148 BQG262130:BQG262148 CAC262130:CAC262148 CJY262130:CJY262148 CTU262130:CTU262148 DDQ262130:DDQ262148 DNM262130:DNM262148 DXI262130:DXI262148 EHE262130:EHE262148 ERA262130:ERA262148 FAW262130:FAW262148 FKS262130:FKS262148 FUO262130:FUO262148 GEK262130:GEK262148 GOG262130:GOG262148 GYC262130:GYC262148 HHY262130:HHY262148 HRU262130:HRU262148 IBQ262130:IBQ262148 ILM262130:ILM262148 IVI262130:IVI262148 JFE262130:JFE262148 JPA262130:JPA262148 JYW262130:JYW262148 KIS262130:KIS262148 KSO262130:KSO262148 LCK262130:LCK262148 LMG262130:LMG262148 LWC262130:LWC262148 MFY262130:MFY262148 MPU262130:MPU262148 MZQ262130:MZQ262148 NJM262130:NJM262148 NTI262130:NTI262148 ODE262130:ODE262148 ONA262130:ONA262148 OWW262130:OWW262148 PGS262130:PGS262148 PQO262130:PQO262148 QAK262130:QAK262148 QKG262130:QKG262148 QUC262130:QUC262148 RDY262130:RDY262148 RNU262130:RNU262148 RXQ262130:RXQ262148 SHM262130:SHM262148 SRI262130:SRI262148 TBE262130:TBE262148 TLA262130:TLA262148 TUW262130:TUW262148 UES262130:UES262148 UOO262130:UOO262148 UYK262130:UYK262148 VIG262130:VIG262148 VSC262130:VSC262148 WBY262130:WBY262148 WLU262130:WLU262148 WVQ262130:WVQ262148 JE327666:JE327684 TA327666:TA327684 ACW327666:ACW327684 AMS327666:AMS327684 AWO327666:AWO327684 BGK327666:BGK327684 BQG327666:BQG327684 CAC327666:CAC327684 CJY327666:CJY327684 CTU327666:CTU327684 DDQ327666:DDQ327684 DNM327666:DNM327684 DXI327666:DXI327684 EHE327666:EHE327684 ERA327666:ERA327684 FAW327666:FAW327684 FKS327666:FKS327684 FUO327666:FUO327684 GEK327666:GEK327684 GOG327666:GOG327684 GYC327666:GYC327684 HHY327666:HHY327684 HRU327666:HRU327684 IBQ327666:IBQ327684 ILM327666:ILM327684 IVI327666:IVI327684 JFE327666:JFE327684 JPA327666:JPA327684 JYW327666:JYW327684 KIS327666:KIS327684 KSO327666:KSO327684 LCK327666:LCK327684 LMG327666:LMG327684 LWC327666:LWC327684 MFY327666:MFY327684 MPU327666:MPU327684 MZQ327666:MZQ327684 NJM327666:NJM327684 NTI327666:NTI327684 ODE327666:ODE327684 ONA327666:ONA327684 OWW327666:OWW327684 PGS327666:PGS327684 PQO327666:PQO327684 QAK327666:QAK327684 QKG327666:QKG327684 QUC327666:QUC327684 RDY327666:RDY327684 RNU327666:RNU327684 RXQ327666:RXQ327684 SHM327666:SHM327684 SRI327666:SRI327684 TBE327666:TBE327684 TLA327666:TLA327684 TUW327666:TUW327684 UES327666:UES327684 UOO327666:UOO327684 UYK327666:UYK327684 VIG327666:VIG327684 VSC327666:VSC327684 WBY327666:WBY327684 WLU327666:WLU327684 WVQ327666:WVQ327684 JE393202:JE393220 TA393202:TA393220 ACW393202:ACW393220 AMS393202:AMS393220 AWO393202:AWO393220 BGK393202:BGK393220 BQG393202:BQG393220 CAC393202:CAC393220 CJY393202:CJY393220 CTU393202:CTU393220 DDQ393202:DDQ393220 DNM393202:DNM393220 DXI393202:DXI393220 EHE393202:EHE393220 ERA393202:ERA393220 FAW393202:FAW393220 FKS393202:FKS393220 FUO393202:FUO393220 GEK393202:GEK393220 GOG393202:GOG393220 GYC393202:GYC393220 HHY393202:HHY393220 HRU393202:HRU393220 IBQ393202:IBQ393220 ILM393202:ILM393220 IVI393202:IVI393220 JFE393202:JFE393220 JPA393202:JPA393220 JYW393202:JYW393220 KIS393202:KIS393220 KSO393202:KSO393220 LCK393202:LCK393220 LMG393202:LMG393220 LWC393202:LWC393220 MFY393202:MFY393220 MPU393202:MPU393220 MZQ393202:MZQ393220 NJM393202:NJM393220 NTI393202:NTI393220 ODE393202:ODE393220 ONA393202:ONA393220 OWW393202:OWW393220 PGS393202:PGS393220 PQO393202:PQO393220 QAK393202:QAK393220 QKG393202:QKG393220 QUC393202:QUC393220 RDY393202:RDY393220 RNU393202:RNU393220 RXQ393202:RXQ393220 SHM393202:SHM393220 SRI393202:SRI393220 TBE393202:TBE393220 TLA393202:TLA393220 TUW393202:TUW393220 UES393202:UES393220 UOO393202:UOO393220 UYK393202:UYK393220 VIG393202:VIG393220 VSC393202:VSC393220 WBY393202:WBY393220 WLU393202:WLU393220 WVQ393202:WVQ393220 JE458738:JE458756 TA458738:TA458756 ACW458738:ACW458756 AMS458738:AMS458756 AWO458738:AWO458756 BGK458738:BGK458756 BQG458738:BQG458756 CAC458738:CAC458756 CJY458738:CJY458756 CTU458738:CTU458756 DDQ458738:DDQ458756 DNM458738:DNM458756 DXI458738:DXI458756 EHE458738:EHE458756 ERA458738:ERA458756 FAW458738:FAW458756 FKS458738:FKS458756 FUO458738:FUO458756 GEK458738:GEK458756 GOG458738:GOG458756 GYC458738:GYC458756 HHY458738:HHY458756 HRU458738:HRU458756 IBQ458738:IBQ458756 ILM458738:ILM458756 IVI458738:IVI458756 JFE458738:JFE458756 JPA458738:JPA458756 JYW458738:JYW458756 KIS458738:KIS458756 KSO458738:KSO458756 LCK458738:LCK458756 LMG458738:LMG458756 LWC458738:LWC458756 MFY458738:MFY458756 MPU458738:MPU458756 MZQ458738:MZQ458756 NJM458738:NJM458756 NTI458738:NTI458756 ODE458738:ODE458756 ONA458738:ONA458756 OWW458738:OWW458756 PGS458738:PGS458756 PQO458738:PQO458756 QAK458738:QAK458756 QKG458738:QKG458756 QUC458738:QUC458756 RDY458738:RDY458756 RNU458738:RNU458756 RXQ458738:RXQ458756 SHM458738:SHM458756 SRI458738:SRI458756 TBE458738:TBE458756 TLA458738:TLA458756 TUW458738:TUW458756 UES458738:UES458756 UOO458738:UOO458756 UYK458738:UYK458756 VIG458738:VIG458756 VSC458738:VSC458756 WBY458738:WBY458756 WLU458738:WLU458756 WVQ458738:WVQ458756 JE524274:JE524292 TA524274:TA524292 ACW524274:ACW524292 AMS524274:AMS524292 AWO524274:AWO524292 BGK524274:BGK524292 BQG524274:BQG524292 CAC524274:CAC524292 CJY524274:CJY524292 CTU524274:CTU524292 DDQ524274:DDQ524292 DNM524274:DNM524292 DXI524274:DXI524292 EHE524274:EHE524292 ERA524274:ERA524292 FAW524274:FAW524292 FKS524274:FKS524292 FUO524274:FUO524292 GEK524274:GEK524292 GOG524274:GOG524292 GYC524274:GYC524292 HHY524274:HHY524292 HRU524274:HRU524292 IBQ524274:IBQ524292 ILM524274:ILM524292 IVI524274:IVI524292 JFE524274:JFE524292 JPA524274:JPA524292 JYW524274:JYW524292 KIS524274:KIS524292 KSO524274:KSO524292 LCK524274:LCK524292 LMG524274:LMG524292 LWC524274:LWC524292 MFY524274:MFY524292 MPU524274:MPU524292 MZQ524274:MZQ524292 NJM524274:NJM524292 NTI524274:NTI524292 ODE524274:ODE524292 ONA524274:ONA524292 OWW524274:OWW524292 PGS524274:PGS524292 PQO524274:PQO524292 QAK524274:QAK524292 QKG524274:QKG524292 QUC524274:QUC524292 RDY524274:RDY524292 RNU524274:RNU524292 RXQ524274:RXQ524292 SHM524274:SHM524292 SRI524274:SRI524292 TBE524274:TBE524292 TLA524274:TLA524292 TUW524274:TUW524292 UES524274:UES524292 UOO524274:UOO524292 UYK524274:UYK524292 VIG524274:VIG524292 VSC524274:VSC524292 WBY524274:WBY524292 WLU524274:WLU524292 WVQ524274:WVQ524292 JE589810:JE589828 TA589810:TA589828 ACW589810:ACW589828 AMS589810:AMS589828 AWO589810:AWO589828 BGK589810:BGK589828 BQG589810:BQG589828 CAC589810:CAC589828 CJY589810:CJY589828 CTU589810:CTU589828 DDQ589810:DDQ589828 DNM589810:DNM589828 DXI589810:DXI589828 EHE589810:EHE589828 ERA589810:ERA589828 FAW589810:FAW589828 FKS589810:FKS589828 FUO589810:FUO589828 GEK589810:GEK589828 GOG589810:GOG589828 GYC589810:GYC589828 HHY589810:HHY589828 HRU589810:HRU589828 IBQ589810:IBQ589828 ILM589810:ILM589828 IVI589810:IVI589828 JFE589810:JFE589828 JPA589810:JPA589828 JYW589810:JYW589828 KIS589810:KIS589828 KSO589810:KSO589828 LCK589810:LCK589828 LMG589810:LMG589828 LWC589810:LWC589828 MFY589810:MFY589828 MPU589810:MPU589828 MZQ589810:MZQ589828 NJM589810:NJM589828 NTI589810:NTI589828 ODE589810:ODE589828 ONA589810:ONA589828 OWW589810:OWW589828 PGS589810:PGS589828 PQO589810:PQO589828 QAK589810:QAK589828 QKG589810:QKG589828 QUC589810:QUC589828 RDY589810:RDY589828 RNU589810:RNU589828 RXQ589810:RXQ589828 SHM589810:SHM589828 SRI589810:SRI589828 TBE589810:TBE589828 TLA589810:TLA589828 TUW589810:TUW589828 UES589810:UES589828 UOO589810:UOO589828 UYK589810:UYK589828 VIG589810:VIG589828 VSC589810:VSC589828 WBY589810:WBY589828 WLU589810:WLU589828 WVQ589810:WVQ589828 JE655346:JE655364 TA655346:TA655364 ACW655346:ACW655364 AMS655346:AMS655364 AWO655346:AWO655364 BGK655346:BGK655364 BQG655346:BQG655364 CAC655346:CAC655364 CJY655346:CJY655364 CTU655346:CTU655364 DDQ655346:DDQ655364 DNM655346:DNM655364 DXI655346:DXI655364 EHE655346:EHE655364 ERA655346:ERA655364 FAW655346:FAW655364 FKS655346:FKS655364 FUO655346:FUO655364 GEK655346:GEK655364 GOG655346:GOG655364 GYC655346:GYC655364 HHY655346:HHY655364 HRU655346:HRU655364 IBQ655346:IBQ655364 ILM655346:ILM655364 IVI655346:IVI655364 JFE655346:JFE655364 JPA655346:JPA655364 JYW655346:JYW655364 KIS655346:KIS655364 KSO655346:KSO655364 LCK655346:LCK655364 LMG655346:LMG655364 LWC655346:LWC655364 MFY655346:MFY655364 MPU655346:MPU655364 MZQ655346:MZQ655364 NJM655346:NJM655364 NTI655346:NTI655364 ODE655346:ODE655364 ONA655346:ONA655364 OWW655346:OWW655364 PGS655346:PGS655364 PQO655346:PQO655364 QAK655346:QAK655364 QKG655346:QKG655364 QUC655346:QUC655364 RDY655346:RDY655364 RNU655346:RNU655364 RXQ655346:RXQ655364 SHM655346:SHM655364 SRI655346:SRI655364 TBE655346:TBE655364 TLA655346:TLA655364 TUW655346:TUW655364 UES655346:UES655364 UOO655346:UOO655364 UYK655346:UYK655364 VIG655346:VIG655364 VSC655346:VSC655364 WBY655346:WBY655364 WLU655346:WLU655364 WVQ655346:WVQ655364 JE720882:JE720900 TA720882:TA720900 ACW720882:ACW720900 AMS720882:AMS720900 AWO720882:AWO720900 BGK720882:BGK720900 BQG720882:BQG720900 CAC720882:CAC720900 CJY720882:CJY720900 CTU720882:CTU720900 DDQ720882:DDQ720900 DNM720882:DNM720900 DXI720882:DXI720900 EHE720882:EHE720900 ERA720882:ERA720900 FAW720882:FAW720900 FKS720882:FKS720900 FUO720882:FUO720900 GEK720882:GEK720900 GOG720882:GOG720900 GYC720882:GYC720900 HHY720882:HHY720900 HRU720882:HRU720900 IBQ720882:IBQ720900 ILM720882:ILM720900 IVI720882:IVI720900 JFE720882:JFE720900 JPA720882:JPA720900 JYW720882:JYW720900 KIS720882:KIS720900 KSO720882:KSO720900 LCK720882:LCK720900 LMG720882:LMG720900 LWC720882:LWC720900 MFY720882:MFY720900 MPU720882:MPU720900 MZQ720882:MZQ720900 NJM720882:NJM720900 NTI720882:NTI720900 ODE720882:ODE720900 ONA720882:ONA720900 OWW720882:OWW720900 PGS720882:PGS720900 PQO720882:PQO720900 QAK720882:QAK720900 QKG720882:QKG720900 QUC720882:QUC720900 RDY720882:RDY720900 RNU720882:RNU720900 RXQ720882:RXQ720900 SHM720882:SHM720900 SRI720882:SRI720900 TBE720882:TBE720900 TLA720882:TLA720900 TUW720882:TUW720900 UES720882:UES720900 UOO720882:UOO720900 UYK720882:UYK720900 VIG720882:VIG720900 VSC720882:VSC720900 WBY720882:WBY720900 WLU720882:WLU720900 WVQ720882:WVQ720900 JE786418:JE786436 TA786418:TA786436 ACW786418:ACW786436 AMS786418:AMS786436 AWO786418:AWO786436 BGK786418:BGK786436 BQG786418:BQG786436 CAC786418:CAC786436 CJY786418:CJY786436 CTU786418:CTU786436 DDQ786418:DDQ786436 DNM786418:DNM786436 DXI786418:DXI786436 EHE786418:EHE786436 ERA786418:ERA786436 FAW786418:FAW786436 FKS786418:FKS786436 FUO786418:FUO786436 GEK786418:GEK786436 GOG786418:GOG786436 GYC786418:GYC786436 HHY786418:HHY786436 HRU786418:HRU786436 IBQ786418:IBQ786436 ILM786418:ILM786436 IVI786418:IVI786436 JFE786418:JFE786436 JPA786418:JPA786436 JYW786418:JYW786436 KIS786418:KIS786436 KSO786418:KSO786436 LCK786418:LCK786436 LMG786418:LMG786436 LWC786418:LWC786436 MFY786418:MFY786436 MPU786418:MPU786436 MZQ786418:MZQ786436 NJM786418:NJM786436 NTI786418:NTI786436 ODE786418:ODE786436 ONA786418:ONA786436 OWW786418:OWW786436 PGS786418:PGS786436 PQO786418:PQO786436 QAK786418:QAK786436 QKG786418:QKG786436 QUC786418:QUC786436 RDY786418:RDY786436 RNU786418:RNU786436 RXQ786418:RXQ786436 SHM786418:SHM786436 SRI786418:SRI786436 TBE786418:TBE786436 TLA786418:TLA786436 TUW786418:TUW786436 UES786418:UES786436 UOO786418:UOO786436 UYK786418:UYK786436 VIG786418:VIG786436 VSC786418:VSC786436 WBY786418:WBY786436 WLU786418:WLU786436 WVQ786418:WVQ786436 JE851954:JE851972 TA851954:TA851972 ACW851954:ACW851972 AMS851954:AMS851972 AWO851954:AWO851972 BGK851954:BGK851972 BQG851954:BQG851972 CAC851954:CAC851972 CJY851954:CJY851972 CTU851954:CTU851972 DDQ851954:DDQ851972 DNM851954:DNM851972 DXI851954:DXI851972 EHE851954:EHE851972 ERA851954:ERA851972 FAW851954:FAW851972 FKS851954:FKS851972 FUO851954:FUO851972 GEK851954:GEK851972 GOG851954:GOG851972 GYC851954:GYC851972 HHY851954:HHY851972 HRU851954:HRU851972 IBQ851954:IBQ851972 ILM851954:ILM851972 IVI851954:IVI851972 JFE851954:JFE851972 JPA851954:JPA851972 JYW851954:JYW851972 KIS851954:KIS851972 KSO851954:KSO851972 LCK851954:LCK851972 LMG851954:LMG851972 LWC851954:LWC851972 MFY851954:MFY851972 MPU851954:MPU851972 MZQ851954:MZQ851972 NJM851954:NJM851972 NTI851954:NTI851972 ODE851954:ODE851972 ONA851954:ONA851972 OWW851954:OWW851972 PGS851954:PGS851972 PQO851954:PQO851972 QAK851954:QAK851972 QKG851954:QKG851972 QUC851954:QUC851972 RDY851954:RDY851972 RNU851954:RNU851972 RXQ851954:RXQ851972 SHM851954:SHM851972 SRI851954:SRI851972 TBE851954:TBE851972 TLA851954:TLA851972 TUW851954:TUW851972 UES851954:UES851972 UOO851954:UOO851972 UYK851954:UYK851972 VIG851954:VIG851972 VSC851954:VSC851972 WBY851954:WBY851972 WLU851954:WLU851972 WVQ851954:WVQ851972 JE917490:JE917508 TA917490:TA917508 ACW917490:ACW917508 AMS917490:AMS917508 AWO917490:AWO917508 BGK917490:BGK917508 BQG917490:BQG917508 CAC917490:CAC917508 CJY917490:CJY917508 CTU917490:CTU917508 DDQ917490:DDQ917508 DNM917490:DNM917508 DXI917490:DXI917508 EHE917490:EHE917508 ERA917490:ERA917508 FAW917490:FAW917508 FKS917490:FKS917508 FUO917490:FUO917508 GEK917490:GEK917508 GOG917490:GOG917508 GYC917490:GYC917508 HHY917490:HHY917508 HRU917490:HRU917508 IBQ917490:IBQ917508 ILM917490:ILM917508 IVI917490:IVI917508 JFE917490:JFE917508 JPA917490:JPA917508 JYW917490:JYW917508 KIS917490:KIS917508 KSO917490:KSO917508 LCK917490:LCK917508 LMG917490:LMG917508 LWC917490:LWC917508 MFY917490:MFY917508 MPU917490:MPU917508 MZQ917490:MZQ917508 NJM917490:NJM917508 NTI917490:NTI917508 ODE917490:ODE917508 ONA917490:ONA917508 OWW917490:OWW917508 PGS917490:PGS917508 PQO917490:PQO917508 QAK917490:QAK917508 QKG917490:QKG917508 QUC917490:QUC917508 RDY917490:RDY917508 RNU917490:RNU917508 RXQ917490:RXQ917508 SHM917490:SHM917508 SRI917490:SRI917508 TBE917490:TBE917508 TLA917490:TLA917508 TUW917490:TUW917508 UES917490:UES917508 UOO917490:UOO917508 UYK917490:UYK917508 VIG917490:VIG917508 VSC917490:VSC917508 WBY917490:WBY917508 WLU917490:WLU917508 WVQ917490:WVQ917508 JE983026:JE983044 TA983026:TA983044 ACW983026:ACW983044 AMS983026:AMS983044 AWO983026:AWO983044 BGK983026:BGK983044 BQG983026:BQG983044 CAC983026:CAC983044 CJY983026:CJY983044 CTU983026:CTU983044 DDQ983026:DDQ983044 DNM983026:DNM983044 DXI983026:DXI983044 EHE983026:EHE983044 ERA983026:ERA983044 FAW983026:FAW983044 FKS983026:FKS983044 FUO983026:FUO983044 GEK983026:GEK983044 GOG983026:GOG983044 GYC983026:GYC983044 HHY983026:HHY983044 HRU983026:HRU983044 IBQ983026:IBQ983044 ILM983026:ILM983044 IVI983026:IVI983044 JFE983026:JFE983044 JPA983026:JPA983044 JYW983026:JYW983044 KIS983026:KIS983044 KSO983026:KSO983044 LCK983026:LCK983044 LMG983026:LMG983044 LWC983026:LWC983044 MFY983026:MFY983044 MPU983026:MPU983044 MZQ983026:MZQ983044 NJM983026:NJM983044 NTI983026:NTI983044 ODE983026:ODE983044 ONA983026:ONA983044 OWW983026:OWW983044 PGS983026:PGS983044 PQO983026:PQO983044 QAK983026:QAK983044 QKG983026:QKG983044 QUC983026:QUC983044 RDY983026:RDY983044 RNU983026:RNU983044 RXQ983026:RXQ983044 SHM983026:SHM983044 SRI983026:SRI983044 TBE983026:TBE983044 TLA983026:TLA983044 TUW983026:TUW983044 UES983026:UES983044 UOO983026:UOO983044 UYK983026:UYK983044 VIG983026:VIG983044 VSC983026:VSC983044 WBY983026:WBY983044 WLU983026:WLU983044 WVQ983026:WVQ983044 H983026:H983044 H917490:H917508 H851954:H851972 H786418:H786436 H720882:H720900 H655346:H655364 H589810:H589828 H524274:H524292 H458738:H458756 H393202:H393220 H327666:H327684 H262130:H262148 H196594:H196612 H131058:H131076 H65522:H65540 J983026:M983044 J917490:M917508 J851954:M851972 J786418:M786436 J720882:M720900 J655346:M655364 J589810:M589828 J524274:M524292 J458738:M458756 J393202:M393220 J327666:M327684 J262130:M262148 J196594:M196612 J131058:M131076 J65522:M65540 H11 J11:M11">
      <formula1>0</formula1>
    </dataValidation>
    <dataValidation type="list" allowBlank="1" showInputMessage="1" showErrorMessage="1" sqref="IN65523:IN65540 SJ65523:SJ65540 ACF65523:ACF65540 AMB65523:AMB65540 AVX65523:AVX65540 BFT65523:BFT65540 BPP65523:BPP65540 BZL65523:BZL65540 CJH65523:CJH65540 CTD65523:CTD65540 DCZ65523:DCZ65540 DMV65523:DMV65540 DWR65523:DWR65540 EGN65523:EGN65540 EQJ65523:EQJ65540 FAF65523:FAF65540 FKB65523:FKB65540 FTX65523:FTX65540 GDT65523:GDT65540 GNP65523:GNP65540 GXL65523:GXL65540 HHH65523:HHH65540 HRD65523:HRD65540 IAZ65523:IAZ65540 IKV65523:IKV65540 IUR65523:IUR65540 JEN65523:JEN65540 JOJ65523:JOJ65540 JYF65523:JYF65540 KIB65523:KIB65540 KRX65523:KRX65540 LBT65523:LBT65540 LLP65523:LLP65540 LVL65523:LVL65540 MFH65523:MFH65540 MPD65523:MPD65540 MYZ65523:MYZ65540 NIV65523:NIV65540 NSR65523:NSR65540 OCN65523:OCN65540 OMJ65523:OMJ65540 OWF65523:OWF65540 PGB65523:PGB65540 PPX65523:PPX65540 PZT65523:PZT65540 QJP65523:QJP65540 QTL65523:QTL65540 RDH65523:RDH65540 RND65523:RND65540 RWZ65523:RWZ65540 SGV65523:SGV65540 SQR65523:SQR65540 TAN65523:TAN65540 TKJ65523:TKJ65540 TUF65523:TUF65540 UEB65523:UEB65540 UNX65523:UNX65540 UXT65523:UXT65540 VHP65523:VHP65540 VRL65523:VRL65540 WBH65523:WBH65540 WLD65523:WLD65540 WUZ65523:WUZ65540 IN131059:IN131076 SJ131059:SJ131076 ACF131059:ACF131076 AMB131059:AMB131076 AVX131059:AVX131076 BFT131059:BFT131076 BPP131059:BPP131076 BZL131059:BZL131076 CJH131059:CJH131076 CTD131059:CTD131076 DCZ131059:DCZ131076 DMV131059:DMV131076 DWR131059:DWR131076 EGN131059:EGN131076 EQJ131059:EQJ131076 FAF131059:FAF131076 FKB131059:FKB131076 FTX131059:FTX131076 GDT131059:GDT131076 GNP131059:GNP131076 GXL131059:GXL131076 HHH131059:HHH131076 HRD131059:HRD131076 IAZ131059:IAZ131076 IKV131059:IKV131076 IUR131059:IUR131076 JEN131059:JEN131076 JOJ131059:JOJ131076 JYF131059:JYF131076 KIB131059:KIB131076 KRX131059:KRX131076 LBT131059:LBT131076 LLP131059:LLP131076 LVL131059:LVL131076 MFH131059:MFH131076 MPD131059:MPD131076 MYZ131059:MYZ131076 NIV131059:NIV131076 NSR131059:NSR131076 OCN131059:OCN131076 OMJ131059:OMJ131076 OWF131059:OWF131076 PGB131059:PGB131076 PPX131059:PPX131076 PZT131059:PZT131076 QJP131059:QJP131076 QTL131059:QTL131076 RDH131059:RDH131076 RND131059:RND131076 RWZ131059:RWZ131076 SGV131059:SGV131076 SQR131059:SQR131076 TAN131059:TAN131076 TKJ131059:TKJ131076 TUF131059:TUF131076 UEB131059:UEB131076 UNX131059:UNX131076 UXT131059:UXT131076 VHP131059:VHP131076 VRL131059:VRL131076 WBH131059:WBH131076 WLD131059:WLD131076 WUZ131059:WUZ131076 IN196595:IN196612 SJ196595:SJ196612 ACF196595:ACF196612 AMB196595:AMB196612 AVX196595:AVX196612 BFT196595:BFT196612 BPP196595:BPP196612 BZL196595:BZL196612 CJH196595:CJH196612 CTD196595:CTD196612 DCZ196595:DCZ196612 DMV196595:DMV196612 DWR196595:DWR196612 EGN196595:EGN196612 EQJ196595:EQJ196612 FAF196595:FAF196612 FKB196595:FKB196612 FTX196595:FTX196612 GDT196595:GDT196612 GNP196595:GNP196612 GXL196595:GXL196612 HHH196595:HHH196612 HRD196595:HRD196612 IAZ196595:IAZ196612 IKV196595:IKV196612 IUR196595:IUR196612 JEN196595:JEN196612 JOJ196595:JOJ196612 JYF196595:JYF196612 KIB196595:KIB196612 KRX196595:KRX196612 LBT196595:LBT196612 LLP196595:LLP196612 LVL196595:LVL196612 MFH196595:MFH196612 MPD196595:MPD196612 MYZ196595:MYZ196612 NIV196595:NIV196612 NSR196595:NSR196612 OCN196595:OCN196612 OMJ196595:OMJ196612 OWF196595:OWF196612 PGB196595:PGB196612 PPX196595:PPX196612 PZT196595:PZT196612 QJP196595:QJP196612 QTL196595:QTL196612 RDH196595:RDH196612 RND196595:RND196612 RWZ196595:RWZ196612 SGV196595:SGV196612 SQR196595:SQR196612 TAN196595:TAN196612 TKJ196595:TKJ196612 TUF196595:TUF196612 UEB196595:UEB196612 UNX196595:UNX196612 UXT196595:UXT196612 VHP196595:VHP196612 VRL196595:VRL196612 WBH196595:WBH196612 WLD196595:WLD196612 WUZ196595:WUZ196612 IN262131:IN262148 SJ262131:SJ262148 ACF262131:ACF262148 AMB262131:AMB262148 AVX262131:AVX262148 BFT262131:BFT262148 BPP262131:BPP262148 BZL262131:BZL262148 CJH262131:CJH262148 CTD262131:CTD262148 DCZ262131:DCZ262148 DMV262131:DMV262148 DWR262131:DWR262148 EGN262131:EGN262148 EQJ262131:EQJ262148 FAF262131:FAF262148 FKB262131:FKB262148 FTX262131:FTX262148 GDT262131:GDT262148 GNP262131:GNP262148 GXL262131:GXL262148 HHH262131:HHH262148 HRD262131:HRD262148 IAZ262131:IAZ262148 IKV262131:IKV262148 IUR262131:IUR262148 JEN262131:JEN262148 JOJ262131:JOJ262148 JYF262131:JYF262148 KIB262131:KIB262148 KRX262131:KRX262148 LBT262131:LBT262148 LLP262131:LLP262148 LVL262131:LVL262148 MFH262131:MFH262148 MPD262131:MPD262148 MYZ262131:MYZ262148 NIV262131:NIV262148 NSR262131:NSR262148 OCN262131:OCN262148 OMJ262131:OMJ262148 OWF262131:OWF262148 PGB262131:PGB262148 PPX262131:PPX262148 PZT262131:PZT262148 QJP262131:QJP262148 QTL262131:QTL262148 RDH262131:RDH262148 RND262131:RND262148 RWZ262131:RWZ262148 SGV262131:SGV262148 SQR262131:SQR262148 TAN262131:TAN262148 TKJ262131:TKJ262148 TUF262131:TUF262148 UEB262131:UEB262148 UNX262131:UNX262148 UXT262131:UXT262148 VHP262131:VHP262148 VRL262131:VRL262148 WBH262131:WBH262148 WLD262131:WLD262148 WUZ262131:WUZ262148 IN327667:IN327684 SJ327667:SJ327684 ACF327667:ACF327684 AMB327667:AMB327684 AVX327667:AVX327684 BFT327667:BFT327684 BPP327667:BPP327684 BZL327667:BZL327684 CJH327667:CJH327684 CTD327667:CTD327684 DCZ327667:DCZ327684 DMV327667:DMV327684 DWR327667:DWR327684 EGN327667:EGN327684 EQJ327667:EQJ327684 FAF327667:FAF327684 FKB327667:FKB327684 FTX327667:FTX327684 GDT327667:GDT327684 GNP327667:GNP327684 GXL327667:GXL327684 HHH327667:HHH327684 HRD327667:HRD327684 IAZ327667:IAZ327684 IKV327667:IKV327684 IUR327667:IUR327684 JEN327667:JEN327684 JOJ327667:JOJ327684 JYF327667:JYF327684 KIB327667:KIB327684 KRX327667:KRX327684 LBT327667:LBT327684 LLP327667:LLP327684 LVL327667:LVL327684 MFH327667:MFH327684 MPD327667:MPD327684 MYZ327667:MYZ327684 NIV327667:NIV327684 NSR327667:NSR327684 OCN327667:OCN327684 OMJ327667:OMJ327684 OWF327667:OWF327684 PGB327667:PGB327684 PPX327667:PPX327684 PZT327667:PZT327684 QJP327667:QJP327684 QTL327667:QTL327684 RDH327667:RDH327684 RND327667:RND327684 RWZ327667:RWZ327684 SGV327667:SGV327684 SQR327667:SQR327684 TAN327667:TAN327684 TKJ327667:TKJ327684 TUF327667:TUF327684 UEB327667:UEB327684 UNX327667:UNX327684 UXT327667:UXT327684 VHP327667:VHP327684 VRL327667:VRL327684 WBH327667:WBH327684 WLD327667:WLD327684 WUZ327667:WUZ327684 IN393203:IN393220 SJ393203:SJ393220 ACF393203:ACF393220 AMB393203:AMB393220 AVX393203:AVX393220 BFT393203:BFT393220 BPP393203:BPP393220 BZL393203:BZL393220 CJH393203:CJH393220 CTD393203:CTD393220 DCZ393203:DCZ393220 DMV393203:DMV393220 DWR393203:DWR393220 EGN393203:EGN393220 EQJ393203:EQJ393220 FAF393203:FAF393220 FKB393203:FKB393220 FTX393203:FTX393220 GDT393203:GDT393220 GNP393203:GNP393220 GXL393203:GXL393220 HHH393203:HHH393220 HRD393203:HRD393220 IAZ393203:IAZ393220 IKV393203:IKV393220 IUR393203:IUR393220 JEN393203:JEN393220 JOJ393203:JOJ393220 JYF393203:JYF393220 KIB393203:KIB393220 KRX393203:KRX393220 LBT393203:LBT393220 LLP393203:LLP393220 LVL393203:LVL393220 MFH393203:MFH393220 MPD393203:MPD393220 MYZ393203:MYZ393220 NIV393203:NIV393220 NSR393203:NSR393220 OCN393203:OCN393220 OMJ393203:OMJ393220 OWF393203:OWF393220 PGB393203:PGB393220 PPX393203:PPX393220 PZT393203:PZT393220 QJP393203:QJP393220 QTL393203:QTL393220 RDH393203:RDH393220 RND393203:RND393220 RWZ393203:RWZ393220 SGV393203:SGV393220 SQR393203:SQR393220 TAN393203:TAN393220 TKJ393203:TKJ393220 TUF393203:TUF393220 UEB393203:UEB393220 UNX393203:UNX393220 UXT393203:UXT393220 VHP393203:VHP393220 VRL393203:VRL393220 WBH393203:WBH393220 WLD393203:WLD393220 WUZ393203:WUZ393220 IN458739:IN458756 SJ458739:SJ458756 ACF458739:ACF458756 AMB458739:AMB458756 AVX458739:AVX458756 BFT458739:BFT458756 BPP458739:BPP458756 BZL458739:BZL458756 CJH458739:CJH458756 CTD458739:CTD458756 DCZ458739:DCZ458756 DMV458739:DMV458756 DWR458739:DWR458756 EGN458739:EGN458756 EQJ458739:EQJ458756 FAF458739:FAF458756 FKB458739:FKB458756 FTX458739:FTX458756 GDT458739:GDT458756 GNP458739:GNP458756 GXL458739:GXL458756 HHH458739:HHH458756 HRD458739:HRD458756 IAZ458739:IAZ458756 IKV458739:IKV458756 IUR458739:IUR458756 JEN458739:JEN458756 JOJ458739:JOJ458756 JYF458739:JYF458756 KIB458739:KIB458756 KRX458739:KRX458756 LBT458739:LBT458756 LLP458739:LLP458756 LVL458739:LVL458756 MFH458739:MFH458756 MPD458739:MPD458756 MYZ458739:MYZ458756 NIV458739:NIV458756 NSR458739:NSR458756 OCN458739:OCN458756 OMJ458739:OMJ458756 OWF458739:OWF458756 PGB458739:PGB458756 PPX458739:PPX458756 PZT458739:PZT458756 QJP458739:QJP458756 QTL458739:QTL458756 RDH458739:RDH458756 RND458739:RND458756 RWZ458739:RWZ458756 SGV458739:SGV458756 SQR458739:SQR458756 TAN458739:TAN458756 TKJ458739:TKJ458756 TUF458739:TUF458756 UEB458739:UEB458756 UNX458739:UNX458756 UXT458739:UXT458756 VHP458739:VHP458756 VRL458739:VRL458756 WBH458739:WBH458756 WLD458739:WLD458756 WUZ458739:WUZ458756 IN524275:IN524292 SJ524275:SJ524292 ACF524275:ACF524292 AMB524275:AMB524292 AVX524275:AVX524292 BFT524275:BFT524292 BPP524275:BPP524292 BZL524275:BZL524292 CJH524275:CJH524292 CTD524275:CTD524292 DCZ524275:DCZ524292 DMV524275:DMV524292 DWR524275:DWR524292 EGN524275:EGN524292 EQJ524275:EQJ524292 FAF524275:FAF524292 FKB524275:FKB524292 FTX524275:FTX524292 GDT524275:GDT524292 GNP524275:GNP524292 GXL524275:GXL524292 HHH524275:HHH524292 HRD524275:HRD524292 IAZ524275:IAZ524292 IKV524275:IKV524292 IUR524275:IUR524292 JEN524275:JEN524292 JOJ524275:JOJ524292 JYF524275:JYF524292 KIB524275:KIB524292 KRX524275:KRX524292 LBT524275:LBT524292 LLP524275:LLP524292 LVL524275:LVL524292 MFH524275:MFH524292 MPD524275:MPD524292 MYZ524275:MYZ524292 NIV524275:NIV524292 NSR524275:NSR524292 OCN524275:OCN524292 OMJ524275:OMJ524292 OWF524275:OWF524292 PGB524275:PGB524292 PPX524275:PPX524292 PZT524275:PZT524292 QJP524275:QJP524292 QTL524275:QTL524292 RDH524275:RDH524292 RND524275:RND524292 RWZ524275:RWZ524292 SGV524275:SGV524292 SQR524275:SQR524292 TAN524275:TAN524292 TKJ524275:TKJ524292 TUF524275:TUF524292 UEB524275:UEB524292 UNX524275:UNX524292 UXT524275:UXT524292 VHP524275:VHP524292 VRL524275:VRL524292 WBH524275:WBH524292 WLD524275:WLD524292 WUZ524275:WUZ524292 IN589811:IN589828 SJ589811:SJ589828 ACF589811:ACF589828 AMB589811:AMB589828 AVX589811:AVX589828 BFT589811:BFT589828 BPP589811:BPP589828 BZL589811:BZL589828 CJH589811:CJH589828 CTD589811:CTD589828 DCZ589811:DCZ589828 DMV589811:DMV589828 DWR589811:DWR589828 EGN589811:EGN589828 EQJ589811:EQJ589828 FAF589811:FAF589828 FKB589811:FKB589828 FTX589811:FTX589828 GDT589811:GDT589828 GNP589811:GNP589828 GXL589811:GXL589828 HHH589811:HHH589828 HRD589811:HRD589828 IAZ589811:IAZ589828 IKV589811:IKV589828 IUR589811:IUR589828 JEN589811:JEN589828 JOJ589811:JOJ589828 JYF589811:JYF589828 KIB589811:KIB589828 KRX589811:KRX589828 LBT589811:LBT589828 LLP589811:LLP589828 LVL589811:LVL589828 MFH589811:MFH589828 MPD589811:MPD589828 MYZ589811:MYZ589828 NIV589811:NIV589828 NSR589811:NSR589828 OCN589811:OCN589828 OMJ589811:OMJ589828 OWF589811:OWF589828 PGB589811:PGB589828 PPX589811:PPX589828 PZT589811:PZT589828 QJP589811:QJP589828 QTL589811:QTL589828 RDH589811:RDH589828 RND589811:RND589828 RWZ589811:RWZ589828 SGV589811:SGV589828 SQR589811:SQR589828 TAN589811:TAN589828 TKJ589811:TKJ589828 TUF589811:TUF589828 UEB589811:UEB589828 UNX589811:UNX589828 UXT589811:UXT589828 VHP589811:VHP589828 VRL589811:VRL589828 WBH589811:WBH589828 WLD589811:WLD589828 WUZ589811:WUZ589828 IN655347:IN655364 SJ655347:SJ655364 ACF655347:ACF655364 AMB655347:AMB655364 AVX655347:AVX655364 BFT655347:BFT655364 BPP655347:BPP655364 BZL655347:BZL655364 CJH655347:CJH655364 CTD655347:CTD655364 DCZ655347:DCZ655364 DMV655347:DMV655364 DWR655347:DWR655364 EGN655347:EGN655364 EQJ655347:EQJ655364 FAF655347:FAF655364 FKB655347:FKB655364 FTX655347:FTX655364 GDT655347:GDT655364 GNP655347:GNP655364 GXL655347:GXL655364 HHH655347:HHH655364 HRD655347:HRD655364 IAZ655347:IAZ655364 IKV655347:IKV655364 IUR655347:IUR655364 JEN655347:JEN655364 JOJ655347:JOJ655364 JYF655347:JYF655364 KIB655347:KIB655364 KRX655347:KRX655364 LBT655347:LBT655364 LLP655347:LLP655364 LVL655347:LVL655364 MFH655347:MFH655364 MPD655347:MPD655364 MYZ655347:MYZ655364 NIV655347:NIV655364 NSR655347:NSR655364 OCN655347:OCN655364 OMJ655347:OMJ655364 OWF655347:OWF655364 PGB655347:PGB655364 PPX655347:PPX655364 PZT655347:PZT655364 QJP655347:QJP655364 QTL655347:QTL655364 RDH655347:RDH655364 RND655347:RND655364 RWZ655347:RWZ655364 SGV655347:SGV655364 SQR655347:SQR655364 TAN655347:TAN655364 TKJ655347:TKJ655364 TUF655347:TUF655364 UEB655347:UEB655364 UNX655347:UNX655364 UXT655347:UXT655364 VHP655347:VHP655364 VRL655347:VRL655364 WBH655347:WBH655364 WLD655347:WLD655364 WUZ655347:WUZ655364 IN720883:IN720900 SJ720883:SJ720900 ACF720883:ACF720900 AMB720883:AMB720900 AVX720883:AVX720900 BFT720883:BFT720900 BPP720883:BPP720900 BZL720883:BZL720900 CJH720883:CJH720900 CTD720883:CTD720900 DCZ720883:DCZ720900 DMV720883:DMV720900 DWR720883:DWR720900 EGN720883:EGN720900 EQJ720883:EQJ720900 FAF720883:FAF720900 FKB720883:FKB720900 FTX720883:FTX720900 GDT720883:GDT720900 GNP720883:GNP720900 GXL720883:GXL720900 HHH720883:HHH720900 HRD720883:HRD720900 IAZ720883:IAZ720900 IKV720883:IKV720900 IUR720883:IUR720900 JEN720883:JEN720900 JOJ720883:JOJ720900 JYF720883:JYF720900 KIB720883:KIB720900 KRX720883:KRX720900 LBT720883:LBT720900 LLP720883:LLP720900 LVL720883:LVL720900 MFH720883:MFH720900 MPD720883:MPD720900 MYZ720883:MYZ720900 NIV720883:NIV720900 NSR720883:NSR720900 OCN720883:OCN720900 OMJ720883:OMJ720900 OWF720883:OWF720900 PGB720883:PGB720900 PPX720883:PPX720900 PZT720883:PZT720900 QJP720883:QJP720900 QTL720883:QTL720900 RDH720883:RDH720900 RND720883:RND720900 RWZ720883:RWZ720900 SGV720883:SGV720900 SQR720883:SQR720900 TAN720883:TAN720900 TKJ720883:TKJ720900 TUF720883:TUF720900 UEB720883:UEB720900 UNX720883:UNX720900 UXT720883:UXT720900 VHP720883:VHP720900 VRL720883:VRL720900 WBH720883:WBH720900 WLD720883:WLD720900 WUZ720883:WUZ720900 IN786419:IN786436 SJ786419:SJ786436 ACF786419:ACF786436 AMB786419:AMB786436 AVX786419:AVX786436 BFT786419:BFT786436 BPP786419:BPP786436 BZL786419:BZL786436 CJH786419:CJH786436 CTD786419:CTD786436 DCZ786419:DCZ786436 DMV786419:DMV786436 DWR786419:DWR786436 EGN786419:EGN786436 EQJ786419:EQJ786436 FAF786419:FAF786436 FKB786419:FKB786436 FTX786419:FTX786436 GDT786419:GDT786436 GNP786419:GNP786436 GXL786419:GXL786436 HHH786419:HHH786436 HRD786419:HRD786436 IAZ786419:IAZ786436 IKV786419:IKV786436 IUR786419:IUR786436 JEN786419:JEN786436 JOJ786419:JOJ786436 JYF786419:JYF786436 KIB786419:KIB786436 KRX786419:KRX786436 LBT786419:LBT786436 LLP786419:LLP786436 LVL786419:LVL786436 MFH786419:MFH786436 MPD786419:MPD786436 MYZ786419:MYZ786436 NIV786419:NIV786436 NSR786419:NSR786436 OCN786419:OCN786436 OMJ786419:OMJ786436 OWF786419:OWF786436 PGB786419:PGB786436 PPX786419:PPX786436 PZT786419:PZT786436 QJP786419:QJP786436 QTL786419:QTL786436 RDH786419:RDH786436 RND786419:RND786436 RWZ786419:RWZ786436 SGV786419:SGV786436 SQR786419:SQR786436 TAN786419:TAN786436 TKJ786419:TKJ786436 TUF786419:TUF786436 UEB786419:UEB786436 UNX786419:UNX786436 UXT786419:UXT786436 VHP786419:VHP786436 VRL786419:VRL786436 WBH786419:WBH786436 WLD786419:WLD786436 WUZ786419:WUZ786436 IN851955:IN851972 SJ851955:SJ851972 ACF851955:ACF851972 AMB851955:AMB851972 AVX851955:AVX851972 BFT851955:BFT851972 BPP851955:BPP851972 BZL851955:BZL851972 CJH851955:CJH851972 CTD851955:CTD851972 DCZ851955:DCZ851972 DMV851955:DMV851972 DWR851955:DWR851972 EGN851955:EGN851972 EQJ851955:EQJ851972 FAF851955:FAF851972 FKB851955:FKB851972 FTX851955:FTX851972 GDT851955:GDT851972 GNP851955:GNP851972 GXL851955:GXL851972 HHH851955:HHH851972 HRD851955:HRD851972 IAZ851955:IAZ851972 IKV851955:IKV851972 IUR851955:IUR851972 JEN851955:JEN851972 JOJ851955:JOJ851972 JYF851955:JYF851972 KIB851955:KIB851972 KRX851955:KRX851972 LBT851955:LBT851972 LLP851955:LLP851972 LVL851955:LVL851972 MFH851955:MFH851972 MPD851955:MPD851972 MYZ851955:MYZ851972 NIV851955:NIV851972 NSR851955:NSR851972 OCN851955:OCN851972 OMJ851955:OMJ851972 OWF851955:OWF851972 PGB851955:PGB851972 PPX851955:PPX851972 PZT851955:PZT851972 QJP851955:QJP851972 QTL851955:QTL851972 RDH851955:RDH851972 RND851955:RND851972 RWZ851955:RWZ851972 SGV851955:SGV851972 SQR851955:SQR851972 TAN851955:TAN851972 TKJ851955:TKJ851972 TUF851955:TUF851972 UEB851955:UEB851972 UNX851955:UNX851972 UXT851955:UXT851972 VHP851955:VHP851972 VRL851955:VRL851972 WBH851955:WBH851972 WLD851955:WLD851972 WUZ851955:WUZ851972 IN917491:IN917508 SJ917491:SJ917508 ACF917491:ACF917508 AMB917491:AMB917508 AVX917491:AVX917508 BFT917491:BFT917508 BPP917491:BPP917508 BZL917491:BZL917508 CJH917491:CJH917508 CTD917491:CTD917508 DCZ917491:DCZ917508 DMV917491:DMV917508 DWR917491:DWR917508 EGN917491:EGN917508 EQJ917491:EQJ917508 FAF917491:FAF917508 FKB917491:FKB917508 FTX917491:FTX917508 GDT917491:GDT917508 GNP917491:GNP917508 GXL917491:GXL917508 HHH917491:HHH917508 HRD917491:HRD917508 IAZ917491:IAZ917508 IKV917491:IKV917508 IUR917491:IUR917508 JEN917491:JEN917508 JOJ917491:JOJ917508 JYF917491:JYF917508 KIB917491:KIB917508 KRX917491:KRX917508 LBT917491:LBT917508 LLP917491:LLP917508 LVL917491:LVL917508 MFH917491:MFH917508 MPD917491:MPD917508 MYZ917491:MYZ917508 NIV917491:NIV917508 NSR917491:NSR917508 OCN917491:OCN917508 OMJ917491:OMJ917508 OWF917491:OWF917508 PGB917491:PGB917508 PPX917491:PPX917508 PZT917491:PZT917508 QJP917491:QJP917508 QTL917491:QTL917508 RDH917491:RDH917508 RND917491:RND917508 RWZ917491:RWZ917508 SGV917491:SGV917508 SQR917491:SQR917508 TAN917491:TAN917508 TKJ917491:TKJ917508 TUF917491:TUF917508 UEB917491:UEB917508 UNX917491:UNX917508 UXT917491:UXT917508 VHP917491:VHP917508 VRL917491:VRL917508 WBH917491:WBH917508 WLD917491:WLD917508 WUZ917491:WUZ917508 IN983027:IN983044 SJ983027:SJ983044 ACF983027:ACF983044 AMB983027:AMB983044 AVX983027:AVX983044 BFT983027:BFT983044 BPP983027:BPP983044 BZL983027:BZL983044 CJH983027:CJH983044 CTD983027:CTD983044 DCZ983027:DCZ983044 DMV983027:DMV983044 DWR983027:DWR983044 EGN983027:EGN983044 EQJ983027:EQJ983044 FAF983027:FAF983044 FKB983027:FKB983044 FTX983027:FTX983044 GDT983027:GDT983044 GNP983027:GNP983044 GXL983027:GXL983044 HHH983027:HHH983044 HRD983027:HRD983044 IAZ983027:IAZ983044 IKV983027:IKV983044 IUR983027:IUR983044 JEN983027:JEN983044 JOJ983027:JOJ983044 JYF983027:JYF983044 KIB983027:KIB983044 KRX983027:KRX983044 LBT983027:LBT983044 LLP983027:LLP983044 LVL983027:LVL983044 MFH983027:MFH983044 MPD983027:MPD983044 MYZ983027:MYZ983044 NIV983027:NIV983044 NSR983027:NSR983044 OCN983027:OCN983044 OMJ983027:OMJ983044 OWF983027:OWF983044 PGB983027:PGB983044 PPX983027:PPX983044 PZT983027:PZT983044 QJP983027:QJP983044 QTL983027:QTL983044 RDH983027:RDH983044 RND983027:RND983044 RWZ983027:RWZ983044 SGV983027:SGV983044 SQR983027:SQR983044 TAN983027:TAN983044 TKJ983027:TKJ983044 TUF983027:TUF983044 UEB983027:UEB983044 UNX983027:UNX983044 UXT983027:UXT983044 VHP983027:VHP983044 VRL983027:VRL983044 WBH983027:WBH983044 WLD983027:WLD983044 WUZ983027:WUZ983044">
      <formula1>logical</formula1>
    </dataValidation>
    <dataValidation errorStyle="warning" allowBlank="1" showInputMessage="1" showErrorMessage="1" errorTitle="Подтверждение!" error="Внимание! _x000a_Вы ввели ОКТМО отсутствующее в списке. Пожалуйста, подтвердите свое действие или выберите ОКТМО из списка." sqref="II65523:II65540 SE65523:SE65540 ACA65523:ACA65540 ALW65523:ALW65540 AVS65523:AVS65540 BFO65523:BFO65540 BPK65523:BPK65540 BZG65523:BZG65540 CJC65523:CJC65540 CSY65523:CSY65540 DCU65523:DCU65540 DMQ65523:DMQ65540 DWM65523:DWM65540 EGI65523:EGI65540 EQE65523:EQE65540 FAA65523:FAA65540 FJW65523:FJW65540 FTS65523:FTS65540 GDO65523:GDO65540 GNK65523:GNK65540 GXG65523:GXG65540 HHC65523:HHC65540 HQY65523:HQY65540 IAU65523:IAU65540 IKQ65523:IKQ65540 IUM65523:IUM65540 JEI65523:JEI65540 JOE65523:JOE65540 JYA65523:JYA65540 KHW65523:KHW65540 KRS65523:KRS65540 LBO65523:LBO65540 LLK65523:LLK65540 LVG65523:LVG65540 MFC65523:MFC65540 MOY65523:MOY65540 MYU65523:MYU65540 NIQ65523:NIQ65540 NSM65523:NSM65540 OCI65523:OCI65540 OME65523:OME65540 OWA65523:OWA65540 PFW65523:PFW65540 PPS65523:PPS65540 PZO65523:PZO65540 QJK65523:QJK65540 QTG65523:QTG65540 RDC65523:RDC65540 RMY65523:RMY65540 RWU65523:RWU65540 SGQ65523:SGQ65540 SQM65523:SQM65540 TAI65523:TAI65540 TKE65523:TKE65540 TUA65523:TUA65540 UDW65523:UDW65540 UNS65523:UNS65540 UXO65523:UXO65540 VHK65523:VHK65540 VRG65523:VRG65540 WBC65523:WBC65540 WKY65523:WKY65540 WUU65523:WUU65540 II131059:II131076 SE131059:SE131076 ACA131059:ACA131076 ALW131059:ALW131076 AVS131059:AVS131076 BFO131059:BFO131076 BPK131059:BPK131076 BZG131059:BZG131076 CJC131059:CJC131076 CSY131059:CSY131076 DCU131059:DCU131076 DMQ131059:DMQ131076 DWM131059:DWM131076 EGI131059:EGI131076 EQE131059:EQE131076 FAA131059:FAA131076 FJW131059:FJW131076 FTS131059:FTS131076 GDO131059:GDO131076 GNK131059:GNK131076 GXG131059:GXG131076 HHC131059:HHC131076 HQY131059:HQY131076 IAU131059:IAU131076 IKQ131059:IKQ131076 IUM131059:IUM131076 JEI131059:JEI131076 JOE131059:JOE131076 JYA131059:JYA131076 KHW131059:KHW131076 KRS131059:KRS131076 LBO131059:LBO131076 LLK131059:LLK131076 LVG131059:LVG131076 MFC131059:MFC131076 MOY131059:MOY131076 MYU131059:MYU131076 NIQ131059:NIQ131076 NSM131059:NSM131076 OCI131059:OCI131076 OME131059:OME131076 OWA131059:OWA131076 PFW131059:PFW131076 PPS131059:PPS131076 PZO131059:PZO131076 QJK131059:QJK131076 QTG131059:QTG131076 RDC131059:RDC131076 RMY131059:RMY131076 RWU131059:RWU131076 SGQ131059:SGQ131076 SQM131059:SQM131076 TAI131059:TAI131076 TKE131059:TKE131076 TUA131059:TUA131076 UDW131059:UDW131076 UNS131059:UNS131076 UXO131059:UXO131076 VHK131059:VHK131076 VRG131059:VRG131076 WBC131059:WBC131076 WKY131059:WKY131076 WUU131059:WUU131076 II196595:II196612 SE196595:SE196612 ACA196595:ACA196612 ALW196595:ALW196612 AVS196595:AVS196612 BFO196595:BFO196612 BPK196595:BPK196612 BZG196595:BZG196612 CJC196595:CJC196612 CSY196595:CSY196612 DCU196595:DCU196612 DMQ196595:DMQ196612 DWM196595:DWM196612 EGI196595:EGI196612 EQE196595:EQE196612 FAA196595:FAA196612 FJW196595:FJW196612 FTS196595:FTS196612 GDO196595:GDO196612 GNK196595:GNK196612 GXG196595:GXG196612 HHC196595:HHC196612 HQY196595:HQY196612 IAU196595:IAU196612 IKQ196595:IKQ196612 IUM196595:IUM196612 JEI196595:JEI196612 JOE196595:JOE196612 JYA196595:JYA196612 KHW196595:KHW196612 KRS196595:KRS196612 LBO196595:LBO196612 LLK196595:LLK196612 LVG196595:LVG196612 MFC196595:MFC196612 MOY196595:MOY196612 MYU196595:MYU196612 NIQ196595:NIQ196612 NSM196595:NSM196612 OCI196595:OCI196612 OME196595:OME196612 OWA196595:OWA196612 PFW196595:PFW196612 PPS196595:PPS196612 PZO196595:PZO196612 QJK196595:QJK196612 QTG196595:QTG196612 RDC196595:RDC196612 RMY196595:RMY196612 RWU196595:RWU196612 SGQ196595:SGQ196612 SQM196595:SQM196612 TAI196595:TAI196612 TKE196595:TKE196612 TUA196595:TUA196612 UDW196595:UDW196612 UNS196595:UNS196612 UXO196595:UXO196612 VHK196595:VHK196612 VRG196595:VRG196612 WBC196595:WBC196612 WKY196595:WKY196612 WUU196595:WUU196612 II262131:II262148 SE262131:SE262148 ACA262131:ACA262148 ALW262131:ALW262148 AVS262131:AVS262148 BFO262131:BFO262148 BPK262131:BPK262148 BZG262131:BZG262148 CJC262131:CJC262148 CSY262131:CSY262148 DCU262131:DCU262148 DMQ262131:DMQ262148 DWM262131:DWM262148 EGI262131:EGI262148 EQE262131:EQE262148 FAA262131:FAA262148 FJW262131:FJW262148 FTS262131:FTS262148 GDO262131:GDO262148 GNK262131:GNK262148 GXG262131:GXG262148 HHC262131:HHC262148 HQY262131:HQY262148 IAU262131:IAU262148 IKQ262131:IKQ262148 IUM262131:IUM262148 JEI262131:JEI262148 JOE262131:JOE262148 JYA262131:JYA262148 KHW262131:KHW262148 KRS262131:KRS262148 LBO262131:LBO262148 LLK262131:LLK262148 LVG262131:LVG262148 MFC262131:MFC262148 MOY262131:MOY262148 MYU262131:MYU262148 NIQ262131:NIQ262148 NSM262131:NSM262148 OCI262131:OCI262148 OME262131:OME262148 OWA262131:OWA262148 PFW262131:PFW262148 PPS262131:PPS262148 PZO262131:PZO262148 QJK262131:QJK262148 QTG262131:QTG262148 RDC262131:RDC262148 RMY262131:RMY262148 RWU262131:RWU262148 SGQ262131:SGQ262148 SQM262131:SQM262148 TAI262131:TAI262148 TKE262131:TKE262148 TUA262131:TUA262148 UDW262131:UDW262148 UNS262131:UNS262148 UXO262131:UXO262148 VHK262131:VHK262148 VRG262131:VRG262148 WBC262131:WBC262148 WKY262131:WKY262148 WUU262131:WUU262148 II327667:II327684 SE327667:SE327684 ACA327667:ACA327684 ALW327667:ALW327684 AVS327667:AVS327684 BFO327667:BFO327684 BPK327667:BPK327684 BZG327667:BZG327684 CJC327667:CJC327684 CSY327667:CSY327684 DCU327667:DCU327684 DMQ327667:DMQ327684 DWM327667:DWM327684 EGI327667:EGI327684 EQE327667:EQE327684 FAA327667:FAA327684 FJW327667:FJW327684 FTS327667:FTS327684 GDO327667:GDO327684 GNK327667:GNK327684 GXG327667:GXG327684 HHC327667:HHC327684 HQY327667:HQY327684 IAU327667:IAU327684 IKQ327667:IKQ327684 IUM327667:IUM327684 JEI327667:JEI327684 JOE327667:JOE327684 JYA327667:JYA327684 KHW327667:KHW327684 KRS327667:KRS327684 LBO327667:LBO327684 LLK327667:LLK327684 LVG327667:LVG327684 MFC327667:MFC327684 MOY327667:MOY327684 MYU327667:MYU327684 NIQ327667:NIQ327684 NSM327667:NSM327684 OCI327667:OCI327684 OME327667:OME327684 OWA327667:OWA327684 PFW327667:PFW327684 PPS327667:PPS327684 PZO327667:PZO327684 QJK327667:QJK327684 QTG327667:QTG327684 RDC327667:RDC327684 RMY327667:RMY327684 RWU327667:RWU327684 SGQ327667:SGQ327684 SQM327667:SQM327684 TAI327667:TAI327684 TKE327667:TKE327684 TUA327667:TUA327684 UDW327667:UDW327684 UNS327667:UNS327684 UXO327667:UXO327684 VHK327667:VHK327684 VRG327667:VRG327684 WBC327667:WBC327684 WKY327667:WKY327684 WUU327667:WUU327684 II393203:II393220 SE393203:SE393220 ACA393203:ACA393220 ALW393203:ALW393220 AVS393203:AVS393220 BFO393203:BFO393220 BPK393203:BPK393220 BZG393203:BZG393220 CJC393203:CJC393220 CSY393203:CSY393220 DCU393203:DCU393220 DMQ393203:DMQ393220 DWM393203:DWM393220 EGI393203:EGI393220 EQE393203:EQE393220 FAA393203:FAA393220 FJW393203:FJW393220 FTS393203:FTS393220 GDO393203:GDO393220 GNK393203:GNK393220 GXG393203:GXG393220 HHC393203:HHC393220 HQY393203:HQY393220 IAU393203:IAU393220 IKQ393203:IKQ393220 IUM393203:IUM393220 JEI393203:JEI393220 JOE393203:JOE393220 JYA393203:JYA393220 KHW393203:KHW393220 KRS393203:KRS393220 LBO393203:LBO393220 LLK393203:LLK393220 LVG393203:LVG393220 MFC393203:MFC393220 MOY393203:MOY393220 MYU393203:MYU393220 NIQ393203:NIQ393220 NSM393203:NSM393220 OCI393203:OCI393220 OME393203:OME393220 OWA393203:OWA393220 PFW393203:PFW393220 PPS393203:PPS393220 PZO393203:PZO393220 QJK393203:QJK393220 QTG393203:QTG393220 RDC393203:RDC393220 RMY393203:RMY393220 RWU393203:RWU393220 SGQ393203:SGQ393220 SQM393203:SQM393220 TAI393203:TAI393220 TKE393203:TKE393220 TUA393203:TUA393220 UDW393203:UDW393220 UNS393203:UNS393220 UXO393203:UXO393220 VHK393203:VHK393220 VRG393203:VRG393220 WBC393203:WBC393220 WKY393203:WKY393220 WUU393203:WUU393220 II458739:II458756 SE458739:SE458756 ACA458739:ACA458756 ALW458739:ALW458756 AVS458739:AVS458756 BFO458739:BFO458756 BPK458739:BPK458756 BZG458739:BZG458756 CJC458739:CJC458756 CSY458739:CSY458756 DCU458739:DCU458756 DMQ458739:DMQ458756 DWM458739:DWM458756 EGI458739:EGI458756 EQE458739:EQE458756 FAA458739:FAA458756 FJW458739:FJW458756 FTS458739:FTS458756 GDO458739:GDO458756 GNK458739:GNK458756 GXG458739:GXG458756 HHC458739:HHC458756 HQY458739:HQY458756 IAU458739:IAU458756 IKQ458739:IKQ458756 IUM458739:IUM458756 JEI458739:JEI458756 JOE458739:JOE458756 JYA458739:JYA458756 KHW458739:KHW458756 KRS458739:KRS458756 LBO458739:LBO458756 LLK458739:LLK458756 LVG458739:LVG458756 MFC458739:MFC458756 MOY458739:MOY458756 MYU458739:MYU458756 NIQ458739:NIQ458756 NSM458739:NSM458756 OCI458739:OCI458756 OME458739:OME458756 OWA458739:OWA458756 PFW458739:PFW458756 PPS458739:PPS458756 PZO458739:PZO458756 QJK458739:QJK458756 QTG458739:QTG458756 RDC458739:RDC458756 RMY458739:RMY458756 RWU458739:RWU458756 SGQ458739:SGQ458756 SQM458739:SQM458756 TAI458739:TAI458756 TKE458739:TKE458756 TUA458739:TUA458756 UDW458739:UDW458756 UNS458739:UNS458756 UXO458739:UXO458756 VHK458739:VHK458756 VRG458739:VRG458756 WBC458739:WBC458756 WKY458739:WKY458756 WUU458739:WUU458756 II524275:II524292 SE524275:SE524292 ACA524275:ACA524292 ALW524275:ALW524292 AVS524275:AVS524292 BFO524275:BFO524292 BPK524275:BPK524292 BZG524275:BZG524292 CJC524275:CJC524292 CSY524275:CSY524292 DCU524275:DCU524292 DMQ524275:DMQ524292 DWM524275:DWM524292 EGI524275:EGI524292 EQE524275:EQE524292 FAA524275:FAA524292 FJW524275:FJW524292 FTS524275:FTS524292 GDO524275:GDO524292 GNK524275:GNK524292 GXG524275:GXG524292 HHC524275:HHC524292 HQY524275:HQY524292 IAU524275:IAU524292 IKQ524275:IKQ524292 IUM524275:IUM524292 JEI524275:JEI524292 JOE524275:JOE524292 JYA524275:JYA524292 KHW524275:KHW524292 KRS524275:KRS524292 LBO524275:LBO524292 LLK524275:LLK524292 LVG524275:LVG524292 MFC524275:MFC524292 MOY524275:MOY524292 MYU524275:MYU524292 NIQ524275:NIQ524292 NSM524275:NSM524292 OCI524275:OCI524292 OME524275:OME524292 OWA524275:OWA524292 PFW524275:PFW524292 PPS524275:PPS524292 PZO524275:PZO524292 QJK524275:QJK524292 QTG524275:QTG524292 RDC524275:RDC524292 RMY524275:RMY524292 RWU524275:RWU524292 SGQ524275:SGQ524292 SQM524275:SQM524292 TAI524275:TAI524292 TKE524275:TKE524292 TUA524275:TUA524292 UDW524275:UDW524292 UNS524275:UNS524292 UXO524275:UXO524292 VHK524275:VHK524292 VRG524275:VRG524292 WBC524275:WBC524292 WKY524275:WKY524292 WUU524275:WUU524292 II589811:II589828 SE589811:SE589828 ACA589811:ACA589828 ALW589811:ALW589828 AVS589811:AVS589828 BFO589811:BFO589828 BPK589811:BPK589828 BZG589811:BZG589828 CJC589811:CJC589828 CSY589811:CSY589828 DCU589811:DCU589828 DMQ589811:DMQ589828 DWM589811:DWM589828 EGI589811:EGI589828 EQE589811:EQE589828 FAA589811:FAA589828 FJW589811:FJW589828 FTS589811:FTS589828 GDO589811:GDO589828 GNK589811:GNK589828 GXG589811:GXG589828 HHC589811:HHC589828 HQY589811:HQY589828 IAU589811:IAU589828 IKQ589811:IKQ589828 IUM589811:IUM589828 JEI589811:JEI589828 JOE589811:JOE589828 JYA589811:JYA589828 KHW589811:KHW589828 KRS589811:KRS589828 LBO589811:LBO589828 LLK589811:LLK589828 LVG589811:LVG589828 MFC589811:MFC589828 MOY589811:MOY589828 MYU589811:MYU589828 NIQ589811:NIQ589828 NSM589811:NSM589828 OCI589811:OCI589828 OME589811:OME589828 OWA589811:OWA589828 PFW589811:PFW589828 PPS589811:PPS589828 PZO589811:PZO589828 QJK589811:QJK589828 QTG589811:QTG589828 RDC589811:RDC589828 RMY589811:RMY589828 RWU589811:RWU589828 SGQ589811:SGQ589828 SQM589811:SQM589828 TAI589811:TAI589828 TKE589811:TKE589828 TUA589811:TUA589828 UDW589811:UDW589828 UNS589811:UNS589828 UXO589811:UXO589828 VHK589811:VHK589828 VRG589811:VRG589828 WBC589811:WBC589828 WKY589811:WKY589828 WUU589811:WUU589828 II655347:II655364 SE655347:SE655364 ACA655347:ACA655364 ALW655347:ALW655364 AVS655347:AVS655364 BFO655347:BFO655364 BPK655347:BPK655364 BZG655347:BZG655364 CJC655347:CJC655364 CSY655347:CSY655364 DCU655347:DCU655364 DMQ655347:DMQ655364 DWM655347:DWM655364 EGI655347:EGI655364 EQE655347:EQE655364 FAA655347:FAA655364 FJW655347:FJW655364 FTS655347:FTS655364 GDO655347:GDO655364 GNK655347:GNK655364 GXG655347:GXG655364 HHC655347:HHC655364 HQY655347:HQY655364 IAU655347:IAU655364 IKQ655347:IKQ655364 IUM655347:IUM655364 JEI655347:JEI655364 JOE655347:JOE655364 JYA655347:JYA655364 KHW655347:KHW655364 KRS655347:KRS655364 LBO655347:LBO655364 LLK655347:LLK655364 LVG655347:LVG655364 MFC655347:MFC655364 MOY655347:MOY655364 MYU655347:MYU655364 NIQ655347:NIQ655364 NSM655347:NSM655364 OCI655347:OCI655364 OME655347:OME655364 OWA655347:OWA655364 PFW655347:PFW655364 PPS655347:PPS655364 PZO655347:PZO655364 QJK655347:QJK655364 QTG655347:QTG655364 RDC655347:RDC655364 RMY655347:RMY655364 RWU655347:RWU655364 SGQ655347:SGQ655364 SQM655347:SQM655364 TAI655347:TAI655364 TKE655347:TKE655364 TUA655347:TUA655364 UDW655347:UDW655364 UNS655347:UNS655364 UXO655347:UXO655364 VHK655347:VHK655364 VRG655347:VRG655364 WBC655347:WBC655364 WKY655347:WKY655364 WUU655347:WUU655364 II720883:II720900 SE720883:SE720900 ACA720883:ACA720900 ALW720883:ALW720900 AVS720883:AVS720900 BFO720883:BFO720900 BPK720883:BPK720900 BZG720883:BZG720900 CJC720883:CJC720900 CSY720883:CSY720900 DCU720883:DCU720900 DMQ720883:DMQ720900 DWM720883:DWM720900 EGI720883:EGI720900 EQE720883:EQE720900 FAA720883:FAA720900 FJW720883:FJW720900 FTS720883:FTS720900 GDO720883:GDO720900 GNK720883:GNK720900 GXG720883:GXG720900 HHC720883:HHC720900 HQY720883:HQY720900 IAU720883:IAU720900 IKQ720883:IKQ720900 IUM720883:IUM720900 JEI720883:JEI720900 JOE720883:JOE720900 JYA720883:JYA720900 KHW720883:KHW720900 KRS720883:KRS720900 LBO720883:LBO720900 LLK720883:LLK720900 LVG720883:LVG720900 MFC720883:MFC720900 MOY720883:MOY720900 MYU720883:MYU720900 NIQ720883:NIQ720900 NSM720883:NSM720900 OCI720883:OCI720900 OME720883:OME720900 OWA720883:OWA720900 PFW720883:PFW720900 PPS720883:PPS720900 PZO720883:PZO720900 QJK720883:QJK720900 QTG720883:QTG720900 RDC720883:RDC720900 RMY720883:RMY720900 RWU720883:RWU720900 SGQ720883:SGQ720900 SQM720883:SQM720900 TAI720883:TAI720900 TKE720883:TKE720900 TUA720883:TUA720900 UDW720883:UDW720900 UNS720883:UNS720900 UXO720883:UXO720900 VHK720883:VHK720900 VRG720883:VRG720900 WBC720883:WBC720900 WKY720883:WKY720900 WUU720883:WUU720900 II786419:II786436 SE786419:SE786436 ACA786419:ACA786436 ALW786419:ALW786436 AVS786419:AVS786436 BFO786419:BFO786436 BPK786419:BPK786436 BZG786419:BZG786436 CJC786419:CJC786436 CSY786419:CSY786436 DCU786419:DCU786436 DMQ786419:DMQ786436 DWM786419:DWM786436 EGI786419:EGI786436 EQE786419:EQE786436 FAA786419:FAA786436 FJW786419:FJW786436 FTS786419:FTS786436 GDO786419:GDO786436 GNK786419:GNK786436 GXG786419:GXG786436 HHC786419:HHC786436 HQY786419:HQY786436 IAU786419:IAU786436 IKQ786419:IKQ786436 IUM786419:IUM786436 JEI786419:JEI786436 JOE786419:JOE786436 JYA786419:JYA786436 KHW786419:KHW786436 KRS786419:KRS786436 LBO786419:LBO786436 LLK786419:LLK786436 LVG786419:LVG786436 MFC786419:MFC786436 MOY786419:MOY786436 MYU786419:MYU786436 NIQ786419:NIQ786436 NSM786419:NSM786436 OCI786419:OCI786436 OME786419:OME786436 OWA786419:OWA786436 PFW786419:PFW786436 PPS786419:PPS786436 PZO786419:PZO786436 QJK786419:QJK786436 QTG786419:QTG786436 RDC786419:RDC786436 RMY786419:RMY786436 RWU786419:RWU786436 SGQ786419:SGQ786436 SQM786419:SQM786436 TAI786419:TAI786436 TKE786419:TKE786436 TUA786419:TUA786436 UDW786419:UDW786436 UNS786419:UNS786436 UXO786419:UXO786436 VHK786419:VHK786436 VRG786419:VRG786436 WBC786419:WBC786436 WKY786419:WKY786436 WUU786419:WUU786436 II851955:II851972 SE851955:SE851972 ACA851955:ACA851972 ALW851955:ALW851972 AVS851955:AVS851972 BFO851955:BFO851972 BPK851955:BPK851972 BZG851955:BZG851972 CJC851955:CJC851972 CSY851955:CSY851972 DCU851955:DCU851972 DMQ851955:DMQ851972 DWM851955:DWM851972 EGI851955:EGI851972 EQE851955:EQE851972 FAA851955:FAA851972 FJW851955:FJW851972 FTS851955:FTS851972 GDO851955:GDO851972 GNK851955:GNK851972 GXG851955:GXG851972 HHC851955:HHC851972 HQY851955:HQY851972 IAU851955:IAU851972 IKQ851955:IKQ851972 IUM851955:IUM851972 JEI851955:JEI851972 JOE851955:JOE851972 JYA851955:JYA851972 KHW851955:KHW851972 KRS851955:KRS851972 LBO851955:LBO851972 LLK851955:LLK851972 LVG851955:LVG851972 MFC851955:MFC851972 MOY851955:MOY851972 MYU851955:MYU851972 NIQ851955:NIQ851972 NSM851955:NSM851972 OCI851955:OCI851972 OME851955:OME851972 OWA851955:OWA851972 PFW851955:PFW851972 PPS851955:PPS851972 PZO851955:PZO851972 QJK851955:QJK851972 QTG851955:QTG851972 RDC851955:RDC851972 RMY851955:RMY851972 RWU851955:RWU851972 SGQ851955:SGQ851972 SQM851955:SQM851972 TAI851955:TAI851972 TKE851955:TKE851972 TUA851955:TUA851972 UDW851955:UDW851972 UNS851955:UNS851972 UXO851955:UXO851972 VHK851955:VHK851972 VRG851955:VRG851972 WBC851955:WBC851972 WKY851955:WKY851972 WUU851955:WUU851972 II917491:II917508 SE917491:SE917508 ACA917491:ACA917508 ALW917491:ALW917508 AVS917491:AVS917508 BFO917491:BFO917508 BPK917491:BPK917508 BZG917491:BZG917508 CJC917491:CJC917508 CSY917491:CSY917508 DCU917491:DCU917508 DMQ917491:DMQ917508 DWM917491:DWM917508 EGI917491:EGI917508 EQE917491:EQE917508 FAA917491:FAA917508 FJW917491:FJW917508 FTS917491:FTS917508 GDO917491:GDO917508 GNK917491:GNK917508 GXG917491:GXG917508 HHC917491:HHC917508 HQY917491:HQY917508 IAU917491:IAU917508 IKQ917491:IKQ917508 IUM917491:IUM917508 JEI917491:JEI917508 JOE917491:JOE917508 JYA917491:JYA917508 KHW917491:KHW917508 KRS917491:KRS917508 LBO917491:LBO917508 LLK917491:LLK917508 LVG917491:LVG917508 MFC917491:MFC917508 MOY917491:MOY917508 MYU917491:MYU917508 NIQ917491:NIQ917508 NSM917491:NSM917508 OCI917491:OCI917508 OME917491:OME917508 OWA917491:OWA917508 PFW917491:PFW917508 PPS917491:PPS917508 PZO917491:PZO917508 QJK917491:QJK917508 QTG917491:QTG917508 RDC917491:RDC917508 RMY917491:RMY917508 RWU917491:RWU917508 SGQ917491:SGQ917508 SQM917491:SQM917508 TAI917491:TAI917508 TKE917491:TKE917508 TUA917491:TUA917508 UDW917491:UDW917508 UNS917491:UNS917508 UXO917491:UXO917508 VHK917491:VHK917508 VRG917491:VRG917508 WBC917491:WBC917508 WKY917491:WKY917508 WUU917491:WUU917508 II983027:II983044 SE983027:SE983044 ACA983027:ACA983044 ALW983027:ALW983044 AVS983027:AVS983044 BFO983027:BFO983044 BPK983027:BPK983044 BZG983027:BZG983044 CJC983027:CJC983044 CSY983027:CSY983044 DCU983027:DCU983044 DMQ983027:DMQ983044 DWM983027:DWM983044 EGI983027:EGI983044 EQE983027:EQE983044 FAA983027:FAA983044 FJW983027:FJW983044 FTS983027:FTS983044 GDO983027:GDO983044 GNK983027:GNK983044 GXG983027:GXG983044 HHC983027:HHC983044 HQY983027:HQY983044 IAU983027:IAU983044 IKQ983027:IKQ983044 IUM983027:IUM983044 JEI983027:JEI983044 JOE983027:JOE983044 JYA983027:JYA983044 KHW983027:KHW983044 KRS983027:KRS983044 LBO983027:LBO983044 LLK983027:LLK983044 LVG983027:LVG983044 MFC983027:MFC983044 MOY983027:MOY983044 MYU983027:MYU983044 NIQ983027:NIQ983044 NSM983027:NSM983044 OCI983027:OCI983044 OME983027:OME983044 OWA983027:OWA983044 PFW983027:PFW983044 PPS983027:PPS983044 PZO983027:PZO983044 QJK983027:QJK983044 QTG983027:QTG983044 RDC983027:RDC983044 RMY983027:RMY983044 RWU983027:RWU983044 SGQ983027:SGQ983044 SQM983027:SQM983044 TAI983027:TAI983044 TKE983027:TKE983044 TUA983027:TUA983044 UDW983027:UDW983044 UNS983027:UNS983044 UXO983027:UXO983044 VHK983027:VHK983044 VRG983027:VRG983044 WBC983027:WBC983044 WKY983027:WKY983044 WUU983027:WUU983044"/>
    <dataValidation type="list" allowBlank="1" showInputMessage="1" showErrorMessage="1" errorTitle="Ошибка" error="Выберите МР из списка!" sqref="IG65523:IG65540 SC65523:SC65540 ABY65523:ABY65540 ALU65523:ALU65540 AVQ65523:AVQ65540 BFM65523:BFM65540 BPI65523:BPI65540 BZE65523:BZE65540 CJA65523:CJA65540 CSW65523:CSW65540 DCS65523:DCS65540 DMO65523:DMO65540 DWK65523:DWK65540 EGG65523:EGG65540 EQC65523:EQC65540 EZY65523:EZY65540 FJU65523:FJU65540 FTQ65523:FTQ65540 GDM65523:GDM65540 GNI65523:GNI65540 GXE65523:GXE65540 HHA65523:HHA65540 HQW65523:HQW65540 IAS65523:IAS65540 IKO65523:IKO65540 IUK65523:IUK65540 JEG65523:JEG65540 JOC65523:JOC65540 JXY65523:JXY65540 KHU65523:KHU65540 KRQ65523:KRQ65540 LBM65523:LBM65540 LLI65523:LLI65540 LVE65523:LVE65540 MFA65523:MFA65540 MOW65523:MOW65540 MYS65523:MYS65540 NIO65523:NIO65540 NSK65523:NSK65540 OCG65523:OCG65540 OMC65523:OMC65540 OVY65523:OVY65540 PFU65523:PFU65540 PPQ65523:PPQ65540 PZM65523:PZM65540 QJI65523:QJI65540 QTE65523:QTE65540 RDA65523:RDA65540 RMW65523:RMW65540 RWS65523:RWS65540 SGO65523:SGO65540 SQK65523:SQK65540 TAG65523:TAG65540 TKC65523:TKC65540 TTY65523:TTY65540 UDU65523:UDU65540 UNQ65523:UNQ65540 UXM65523:UXM65540 VHI65523:VHI65540 VRE65523:VRE65540 WBA65523:WBA65540 WKW65523:WKW65540 WUS65523:WUS65540 IG131059:IG131076 SC131059:SC131076 ABY131059:ABY131076 ALU131059:ALU131076 AVQ131059:AVQ131076 BFM131059:BFM131076 BPI131059:BPI131076 BZE131059:BZE131076 CJA131059:CJA131076 CSW131059:CSW131076 DCS131059:DCS131076 DMO131059:DMO131076 DWK131059:DWK131076 EGG131059:EGG131076 EQC131059:EQC131076 EZY131059:EZY131076 FJU131059:FJU131076 FTQ131059:FTQ131076 GDM131059:GDM131076 GNI131059:GNI131076 GXE131059:GXE131076 HHA131059:HHA131076 HQW131059:HQW131076 IAS131059:IAS131076 IKO131059:IKO131076 IUK131059:IUK131076 JEG131059:JEG131076 JOC131059:JOC131076 JXY131059:JXY131076 KHU131059:KHU131076 KRQ131059:KRQ131076 LBM131059:LBM131076 LLI131059:LLI131076 LVE131059:LVE131076 MFA131059:MFA131076 MOW131059:MOW131076 MYS131059:MYS131076 NIO131059:NIO131076 NSK131059:NSK131076 OCG131059:OCG131076 OMC131059:OMC131076 OVY131059:OVY131076 PFU131059:PFU131076 PPQ131059:PPQ131076 PZM131059:PZM131076 QJI131059:QJI131076 QTE131059:QTE131076 RDA131059:RDA131076 RMW131059:RMW131076 RWS131059:RWS131076 SGO131059:SGO131076 SQK131059:SQK131076 TAG131059:TAG131076 TKC131059:TKC131076 TTY131059:TTY131076 UDU131059:UDU131076 UNQ131059:UNQ131076 UXM131059:UXM131076 VHI131059:VHI131076 VRE131059:VRE131076 WBA131059:WBA131076 WKW131059:WKW131076 WUS131059:WUS131076 IG196595:IG196612 SC196595:SC196612 ABY196595:ABY196612 ALU196595:ALU196612 AVQ196595:AVQ196612 BFM196595:BFM196612 BPI196595:BPI196612 BZE196595:BZE196612 CJA196595:CJA196612 CSW196595:CSW196612 DCS196595:DCS196612 DMO196595:DMO196612 DWK196595:DWK196612 EGG196595:EGG196612 EQC196595:EQC196612 EZY196595:EZY196612 FJU196595:FJU196612 FTQ196595:FTQ196612 GDM196595:GDM196612 GNI196595:GNI196612 GXE196595:GXE196612 HHA196595:HHA196612 HQW196595:HQW196612 IAS196595:IAS196612 IKO196595:IKO196612 IUK196595:IUK196612 JEG196595:JEG196612 JOC196595:JOC196612 JXY196595:JXY196612 KHU196595:KHU196612 KRQ196595:KRQ196612 LBM196595:LBM196612 LLI196595:LLI196612 LVE196595:LVE196612 MFA196595:MFA196612 MOW196595:MOW196612 MYS196595:MYS196612 NIO196595:NIO196612 NSK196595:NSK196612 OCG196595:OCG196612 OMC196595:OMC196612 OVY196595:OVY196612 PFU196595:PFU196612 PPQ196595:PPQ196612 PZM196595:PZM196612 QJI196595:QJI196612 QTE196595:QTE196612 RDA196595:RDA196612 RMW196595:RMW196612 RWS196595:RWS196612 SGO196595:SGO196612 SQK196595:SQK196612 TAG196595:TAG196612 TKC196595:TKC196612 TTY196595:TTY196612 UDU196595:UDU196612 UNQ196595:UNQ196612 UXM196595:UXM196612 VHI196595:VHI196612 VRE196595:VRE196612 WBA196595:WBA196612 WKW196595:WKW196612 WUS196595:WUS196612 IG262131:IG262148 SC262131:SC262148 ABY262131:ABY262148 ALU262131:ALU262148 AVQ262131:AVQ262148 BFM262131:BFM262148 BPI262131:BPI262148 BZE262131:BZE262148 CJA262131:CJA262148 CSW262131:CSW262148 DCS262131:DCS262148 DMO262131:DMO262148 DWK262131:DWK262148 EGG262131:EGG262148 EQC262131:EQC262148 EZY262131:EZY262148 FJU262131:FJU262148 FTQ262131:FTQ262148 GDM262131:GDM262148 GNI262131:GNI262148 GXE262131:GXE262148 HHA262131:HHA262148 HQW262131:HQW262148 IAS262131:IAS262148 IKO262131:IKO262148 IUK262131:IUK262148 JEG262131:JEG262148 JOC262131:JOC262148 JXY262131:JXY262148 KHU262131:KHU262148 KRQ262131:KRQ262148 LBM262131:LBM262148 LLI262131:LLI262148 LVE262131:LVE262148 MFA262131:MFA262148 MOW262131:MOW262148 MYS262131:MYS262148 NIO262131:NIO262148 NSK262131:NSK262148 OCG262131:OCG262148 OMC262131:OMC262148 OVY262131:OVY262148 PFU262131:PFU262148 PPQ262131:PPQ262148 PZM262131:PZM262148 QJI262131:QJI262148 QTE262131:QTE262148 RDA262131:RDA262148 RMW262131:RMW262148 RWS262131:RWS262148 SGO262131:SGO262148 SQK262131:SQK262148 TAG262131:TAG262148 TKC262131:TKC262148 TTY262131:TTY262148 UDU262131:UDU262148 UNQ262131:UNQ262148 UXM262131:UXM262148 VHI262131:VHI262148 VRE262131:VRE262148 WBA262131:WBA262148 WKW262131:WKW262148 WUS262131:WUS262148 IG327667:IG327684 SC327667:SC327684 ABY327667:ABY327684 ALU327667:ALU327684 AVQ327667:AVQ327684 BFM327667:BFM327684 BPI327667:BPI327684 BZE327667:BZE327684 CJA327667:CJA327684 CSW327667:CSW327684 DCS327667:DCS327684 DMO327667:DMO327684 DWK327667:DWK327684 EGG327667:EGG327684 EQC327667:EQC327684 EZY327667:EZY327684 FJU327667:FJU327684 FTQ327667:FTQ327684 GDM327667:GDM327684 GNI327667:GNI327684 GXE327667:GXE327684 HHA327667:HHA327684 HQW327667:HQW327684 IAS327667:IAS327684 IKO327667:IKO327684 IUK327667:IUK327684 JEG327667:JEG327684 JOC327667:JOC327684 JXY327667:JXY327684 KHU327667:KHU327684 KRQ327667:KRQ327684 LBM327667:LBM327684 LLI327667:LLI327684 LVE327667:LVE327684 MFA327667:MFA327684 MOW327667:MOW327684 MYS327667:MYS327684 NIO327667:NIO327684 NSK327667:NSK327684 OCG327667:OCG327684 OMC327667:OMC327684 OVY327667:OVY327684 PFU327667:PFU327684 PPQ327667:PPQ327684 PZM327667:PZM327684 QJI327667:QJI327684 QTE327667:QTE327684 RDA327667:RDA327684 RMW327667:RMW327684 RWS327667:RWS327684 SGO327667:SGO327684 SQK327667:SQK327684 TAG327667:TAG327684 TKC327667:TKC327684 TTY327667:TTY327684 UDU327667:UDU327684 UNQ327667:UNQ327684 UXM327667:UXM327684 VHI327667:VHI327684 VRE327667:VRE327684 WBA327667:WBA327684 WKW327667:WKW327684 WUS327667:WUS327684 IG393203:IG393220 SC393203:SC393220 ABY393203:ABY393220 ALU393203:ALU393220 AVQ393203:AVQ393220 BFM393203:BFM393220 BPI393203:BPI393220 BZE393203:BZE393220 CJA393203:CJA393220 CSW393203:CSW393220 DCS393203:DCS393220 DMO393203:DMO393220 DWK393203:DWK393220 EGG393203:EGG393220 EQC393203:EQC393220 EZY393203:EZY393220 FJU393203:FJU393220 FTQ393203:FTQ393220 GDM393203:GDM393220 GNI393203:GNI393220 GXE393203:GXE393220 HHA393203:HHA393220 HQW393203:HQW393220 IAS393203:IAS393220 IKO393203:IKO393220 IUK393203:IUK393220 JEG393203:JEG393220 JOC393203:JOC393220 JXY393203:JXY393220 KHU393203:KHU393220 KRQ393203:KRQ393220 LBM393203:LBM393220 LLI393203:LLI393220 LVE393203:LVE393220 MFA393203:MFA393220 MOW393203:MOW393220 MYS393203:MYS393220 NIO393203:NIO393220 NSK393203:NSK393220 OCG393203:OCG393220 OMC393203:OMC393220 OVY393203:OVY393220 PFU393203:PFU393220 PPQ393203:PPQ393220 PZM393203:PZM393220 QJI393203:QJI393220 QTE393203:QTE393220 RDA393203:RDA393220 RMW393203:RMW393220 RWS393203:RWS393220 SGO393203:SGO393220 SQK393203:SQK393220 TAG393203:TAG393220 TKC393203:TKC393220 TTY393203:TTY393220 UDU393203:UDU393220 UNQ393203:UNQ393220 UXM393203:UXM393220 VHI393203:VHI393220 VRE393203:VRE393220 WBA393203:WBA393220 WKW393203:WKW393220 WUS393203:WUS393220 IG458739:IG458756 SC458739:SC458756 ABY458739:ABY458756 ALU458739:ALU458756 AVQ458739:AVQ458756 BFM458739:BFM458756 BPI458739:BPI458756 BZE458739:BZE458756 CJA458739:CJA458756 CSW458739:CSW458756 DCS458739:DCS458756 DMO458739:DMO458756 DWK458739:DWK458756 EGG458739:EGG458756 EQC458739:EQC458756 EZY458739:EZY458756 FJU458739:FJU458756 FTQ458739:FTQ458756 GDM458739:GDM458756 GNI458739:GNI458756 GXE458739:GXE458756 HHA458739:HHA458756 HQW458739:HQW458756 IAS458739:IAS458756 IKO458739:IKO458756 IUK458739:IUK458756 JEG458739:JEG458756 JOC458739:JOC458756 JXY458739:JXY458756 KHU458739:KHU458756 KRQ458739:KRQ458756 LBM458739:LBM458756 LLI458739:LLI458756 LVE458739:LVE458756 MFA458739:MFA458756 MOW458739:MOW458756 MYS458739:MYS458756 NIO458739:NIO458756 NSK458739:NSK458756 OCG458739:OCG458756 OMC458739:OMC458756 OVY458739:OVY458756 PFU458739:PFU458756 PPQ458739:PPQ458756 PZM458739:PZM458756 QJI458739:QJI458756 QTE458739:QTE458756 RDA458739:RDA458756 RMW458739:RMW458756 RWS458739:RWS458756 SGO458739:SGO458756 SQK458739:SQK458756 TAG458739:TAG458756 TKC458739:TKC458756 TTY458739:TTY458756 UDU458739:UDU458756 UNQ458739:UNQ458756 UXM458739:UXM458756 VHI458739:VHI458756 VRE458739:VRE458756 WBA458739:WBA458756 WKW458739:WKW458756 WUS458739:WUS458756 IG524275:IG524292 SC524275:SC524292 ABY524275:ABY524292 ALU524275:ALU524292 AVQ524275:AVQ524292 BFM524275:BFM524292 BPI524275:BPI524292 BZE524275:BZE524292 CJA524275:CJA524292 CSW524275:CSW524292 DCS524275:DCS524292 DMO524275:DMO524292 DWK524275:DWK524292 EGG524275:EGG524292 EQC524275:EQC524292 EZY524275:EZY524292 FJU524275:FJU524292 FTQ524275:FTQ524292 GDM524275:GDM524292 GNI524275:GNI524292 GXE524275:GXE524292 HHA524275:HHA524292 HQW524275:HQW524292 IAS524275:IAS524292 IKO524275:IKO524292 IUK524275:IUK524292 JEG524275:JEG524292 JOC524275:JOC524292 JXY524275:JXY524292 KHU524275:KHU524292 KRQ524275:KRQ524292 LBM524275:LBM524292 LLI524275:LLI524292 LVE524275:LVE524292 MFA524275:MFA524292 MOW524275:MOW524292 MYS524275:MYS524292 NIO524275:NIO524292 NSK524275:NSK524292 OCG524275:OCG524292 OMC524275:OMC524292 OVY524275:OVY524292 PFU524275:PFU524292 PPQ524275:PPQ524292 PZM524275:PZM524292 QJI524275:QJI524292 QTE524275:QTE524292 RDA524275:RDA524292 RMW524275:RMW524292 RWS524275:RWS524292 SGO524275:SGO524292 SQK524275:SQK524292 TAG524275:TAG524292 TKC524275:TKC524292 TTY524275:TTY524292 UDU524275:UDU524292 UNQ524275:UNQ524292 UXM524275:UXM524292 VHI524275:VHI524292 VRE524275:VRE524292 WBA524275:WBA524292 WKW524275:WKW524292 WUS524275:WUS524292 IG589811:IG589828 SC589811:SC589828 ABY589811:ABY589828 ALU589811:ALU589828 AVQ589811:AVQ589828 BFM589811:BFM589828 BPI589811:BPI589828 BZE589811:BZE589828 CJA589811:CJA589828 CSW589811:CSW589828 DCS589811:DCS589828 DMO589811:DMO589828 DWK589811:DWK589828 EGG589811:EGG589828 EQC589811:EQC589828 EZY589811:EZY589828 FJU589811:FJU589828 FTQ589811:FTQ589828 GDM589811:GDM589828 GNI589811:GNI589828 GXE589811:GXE589828 HHA589811:HHA589828 HQW589811:HQW589828 IAS589811:IAS589828 IKO589811:IKO589828 IUK589811:IUK589828 JEG589811:JEG589828 JOC589811:JOC589828 JXY589811:JXY589828 KHU589811:KHU589828 KRQ589811:KRQ589828 LBM589811:LBM589828 LLI589811:LLI589828 LVE589811:LVE589828 MFA589811:MFA589828 MOW589811:MOW589828 MYS589811:MYS589828 NIO589811:NIO589828 NSK589811:NSK589828 OCG589811:OCG589828 OMC589811:OMC589828 OVY589811:OVY589828 PFU589811:PFU589828 PPQ589811:PPQ589828 PZM589811:PZM589828 QJI589811:QJI589828 QTE589811:QTE589828 RDA589811:RDA589828 RMW589811:RMW589828 RWS589811:RWS589828 SGO589811:SGO589828 SQK589811:SQK589828 TAG589811:TAG589828 TKC589811:TKC589828 TTY589811:TTY589828 UDU589811:UDU589828 UNQ589811:UNQ589828 UXM589811:UXM589828 VHI589811:VHI589828 VRE589811:VRE589828 WBA589811:WBA589828 WKW589811:WKW589828 WUS589811:WUS589828 IG655347:IG655364 SC655347:SC655364 ABY655347:ABY655364 ALU655347:ALU655364 AVQ655347:AVQ655364 BFM655347:BFM655364 BPI655347:BPI655364 BZE655347:BZE655364 CJA655347:CJA655364 CSW655347:CSW655364 DCS655347:DCS655364 DMO655347:DMO655364 DWK655347:DWK655364 EGG655347:EGG655364 EQC655347:EQC655364 EZY655347:EZY655364 FJU655347:FJU655364 FTQ655347:FTQ655364 GDM655347:GDM655364 GNI655347:GNI655364 GXE655347:GXE655364 HHA655347:HHA655364 HQW655347:HQW655364 IAS655347:IAS655364 IKO655347:IKO655364 IUK655347:IUK655364 JEG655347:JEG655364 JOC655347:JOC655364 JXY655347:JXY655364 KHU655347:KHU655364 KRQ655347:KRQ655364 LBM655347:LBM655364 LLI655347:LLI655364 LVE655347:LVE655364 MFA655347:MFA655364 MOW655347:MOW655364 MYS655347:MYS655364 NIO655347:NIO655364 NSK655347:NSK655364 OCG655347:OCG655364 OMC655347:OMC655364 OVY655347:OVY655364 PFU655347:PFU655364 PPQ655347:PPQ655364 PZM655347:PZM655364 QJI655347:QJI655364 QTE655347:QTE655364 RDA655347:RDA655364 RMW655347:RMW655364 RWS655347:RWS655364 SGO655347:SGO655364 SQK655347:SQK655364 TAG655347:TAG655364 TKC655347:TKC655364 TTY655347:TTY655364 UDU655347:UDU655364 UNQ655347:UNQ655364 UXM655347:UXM655364 VHI655347:VHI655364 VRE655347:VRE655364 WBA655347:WBA655364 WKW655347:WKW655364 WUS655347:WUS655364 IG720883:IG720900 SC720883:SC720900 ABY720883:ABY720900 ALU720883:ALU720900 AVQ720883:AVQ720900 BFM720883:BFM720900 BPI720883:BPI720900 BZE720883:BZE720900 CJA720883:CJA720900 CSW720883:CSW720900 DCS720883:DCS720900 DMO720883:DMO720900 DWK720883:DWK720900 EGG720883:EGG720900 EQC720883:EQC720900 EZY720883:EZY720900 FJU720883:FJU720900 FTQ720883:FTQ720900 GDM720883:GDM720900 GNI720883:GNI720900 GXE720883:GXE720900 HHA720883:HHA720900 HQW720883:HQW720900 IAS720883:IAS720900 IKO720883:IKO720900 IUK720883:IUK720900 JEG720883:JEG720900 JOC720883:JOC720900 JXY720883:JXY720900 KHU720883:KHU720900 KRQ720883:KRQ720900 LBM720883:LBM720900 LLI720883:LLI720900 LVE720883:LVE720900 MFA720883:MFA720900 MOW720883:MOW720900 MYS720883:MYS720900 NIO720883:NIO720900 NSK720883:NSK720900 OCG720883:OCG720900 OMC720883:OMC720900 OVY720883:OVY720900 PFU720883:PFU720900 PPQ720883:PPQ720900 PZM720883:PZM720900 QJI720883:QJI720900 QTE720883:QTE720900 RDA720883:RDA720900 RMW720883:RMW720900 RWS720883:RWS720900 SGO720883:SGO720900 SQK720883:SQK720900 TAG720883:TAG720900 TKC720883:TKC720900 TTY720883:TTY720900 UDU720883:UDU720900 UNQ720883:UNQ720900 UXM720883:UXM720900 VHI720883:VHI720900 VRE720883:VRE720900 WBA720883:WBA720900 WKW720883:WKW720900 WUS720883:WUS720900 IG786419:IG786436 SC786419:SC786436 ABY786419:ABY786436 ALU786419:ALU786436 AVQ786419:AVQ786436 BFM786419:BFM786436 BPI786419:BPI786436 BZE786419:BZE786436 CJA786419:CJA786436 CSW786419:CSW786436 DCS786419:DCS786436 DMO786419:DMO786436 DWK786419:DWK786436 EGG786419:EGG786436 EQC786419:EQC786436 EZY786419:EZY786436 FJU786419:FJU786436 FTQ786419:FTQ786436 GDM786419:GDM786436 GNI786419:GNI786436 GXE786419:GXE786436 HHA786419:HHA786436 HQW786419:HQW786436 IAS786419:IAS786436 IKO786419:IKO786436 IUK786419:IUK786436 JEG786419:JEG786436 JOC786419:JOC786436 JXY786419:JXY786436 KHU786419:KHU786436 KRQ786419:KRQ786436 LBM786419:LBM786436 LLI786419:LLI786436 LVE786419:LVE786436 MFA786419:MFA786436 MOW786419:MOW786436 MYS786419:MYS786436 NIO786419:NIO786436 NSK786419:NSK786436 OCG786419:OCG786436 OMC786419:OMC786436 OVY786419:OVY786436 PFU786419:PFU786436 PPQ786419:PPQ786436 PZM786419:PZM786436 QJI786419:QJI786436 QTE786419:QTE786436 RDA786419:RDA786436 RMW786419:RMW786436 RWS786419:RWS786436 SGO786419:SGO786436 SQK786419:SQK786436 TAG786419:TAG786436 TKC786419:TKC786436 TTY786419:TTY786436 UDU786419:UDU786436 UNQ786419:UNQ786436 UXM786419:UXM786436 VHI786419:VHI786436 VRE786419:VRE786436 WBA786419:WBA786436 WKW786419:WKW786436 WUS786419:WUS786436 IG851955:IG851972 SC851955:SC851972 ABY851955:ABY851972 ALU851955:ALU851972 AVQ851955:AVQ851972 BFM851955:BFM851972 BPI851955:BPI851972 BZE851955:BZE851972 CJA851955:CJA851972 CSW851955:CSW851972 DCS851955:DCS851972 DMO851955:DMO851972 DWK851955:DWK851972 EGG851955:EGG851972 EQC851955:EQC851972 EZY851955:EZY851972 FJU851955:FJU851972 FTQ851955:FTQ851972 GDM851955:GDM851972 GNI851955:GNI851972 GXE851955:GXE851972 HHA851955:HHA851972 HQW851955:HQW851972 IAS851955:IAS851972 IKO851955:IKO851972 IUK851955:IUK851972 JEG851955:JEG851972 JOC851955:JOC851972 JXY851955:JXY851972 KHU851955:KHU851972 KRQ851955:KRQ851972 LBM851955:LBM851972 LLI851955:LLI851972 LVE851955:LVE851972 MFA851955:MFA851972 MOW851955:MOW851972 MYS851955:MYS851972 NIO851955:NIO851972 NSK851955:NSK851972 OCG851955:OCG851972 OMC851955:OMC851972 OVY851955:OVY851972 PFU851955:PFU851972 PPQ851955:PPQ851972 PZM851955:PZM851972 QJI851955:QJI851972 QTE851955:QTE851972 RDA851955:RDA851972 RMW851955:RMW851972 RWS851955:RWS851972 SGO851955:SGO851972 SQK851955:SQK851972 TAG851955:TAG851972 TKC851955:TKC851972 TTY851955:TTY851972 UDU851955:UDU851972 UNQ851955:UNQ851972 UXM851955:UXM851972 VHI851955:VHI851972 VRE851955:VRE851972 WBA851955:WBA851972 WKW851955:WKW851972 WUS851955:WUS851972 IG917491:IG917508 SC917491:SC917508 ABY917491:ABY917508 ALU917491:ALU917508 AVQ917491:AVQ917508 BFM917491:BFM917508 BPI917491:BPI917508 BZE917491:BZE917508 CJA917491:CJA917508 CSW917491:CSW917508 DCS917491:DCS917508 DMO917491:DMO917508 DWK917491:DWK917508 EGG917491:EGG917508 EQC917491:EQC917508 EZY917491:EZY917508 FJU917491:FJU917508 FTQ917491:FTQ917508 GDM917491:GDM917508 GNI917491:GNI917508 GXE917491:GXE917508 HHA917491:HHA917508 HQW917491:HQW917508 IAS917491:IAS917508 IKO917491:IKO917508 IUK917491:IUK917508 JEG917491:JEG917508 JOC917491:JOC917508 JXY917491:JXY917508 KHU917491:KHU917508 KRQ917491:KRQ917508 LBM917491:LBM917508 LLI917491:LLI917508 LVE917491:LVE917508 MFA917491:MFA917508 MOW917491:MOW917508 MYS917491:MYS917508 NIO917491:NIO917508 NSK917491:NSK917508 OCG917491:OCG917508 OMC917491:OMC917508 OVY917491:OVY917508 PFU917491:PFU917508 PPQ917491:PPQ917508 PZM917491:PZM917508 QJI917491:QJI917508 QTE917491:QTE917508 RDA917491:RDA917508 RMW917491:RMW917508 RWS917491:RWS917508 SGO917491:SGO917508 SQK917491:SQK917508 TAG917491:TAG917508 TKC917491:TKC917508 TTY917491:TTY917508 UDU917491:UDU917508 UNQ917491:UNQ917508 UXM917491:UXM917508 VHI917491:VHI917508 VRE917491:VRE917508 WBA917491:WBA917508 WKW917491:WKW917508 WUS917491:WUS917508 IG983027:IG983044 SC983027:SC983044 ABY983027:ABY983044 ALU983027:ALU983044 AVQ983027:AVQ983044 BFM983027:BFM983044 BPI983027:BPI983044 BZE983027:BZE983044 CJA983027:CJA983044 CSW983027:CSW983044 DCS983027:DCS983044 DMO983027:DMO983044 DWK983027:DWK983044 EGG983027:EGG983044 EQC983027:EQC983044 EZY983027:EZY983044 FJU983027:FJU983044 FTQ983027:FTQ983044 GDM983027:GDM983044 GNI983027:GNI983044 GXE983027:GXE983044 HHA983027:HHA983044 HQW983027:HQW983044 IAS983027:IAS983044 IKO983027:IKO983044 IUK983027:IUK983044 JEG983027:JEG983044 JOC983027:JOC983044 JXY983027:JXY983044 KHU983027:KHU983044 KRQ983027:KRQ983044 LBM983027:LBM983044 LLI983027:LLI983044 LVE983027:LVE983044 MFA983027:MFA983044 MOW983027:MOW983044 MYS983027:MYS983044 NIO983027:NIO983044 NSK983027:NSK983044 OCG983027:OCG983044 OMC983027:OMC983044 OVY983027:OVY983044 PFU983027:PFU983044 PPQ983027:PPQ983044 PZM983027:PZM983044 QJI983027:QJI983044 QTE983027:QTE983044 RDA983027:RDA983044 RMW983027:RMW983044 RWS983027:RWS983044 SGO983027:SGO983044 SQK983027:SQK983044 TAG983027:TAG983044 TKC983027:TKC983044 TTY983027:TTY983044 UDU983027:UDU983044 UNQ983027:UNQ983044 UXM983027:UXM983044 VHI983027:VHI983044 VRE983027:VRE983044 WBA983027:WBA983044 WKW983027:WKW983044 WUS983027:WUS983044">
      <formula1>MR_LIST</formula1>
    </dataValidation>
    <dataValidation errorStyle="warning" allowBlank="1" showInputMessage="1" showErrorMessage="1" errorTitle="Подтверждение!" error="Внимание! _x000a_Вы ввели МО отсутствующее в списке. Пожалуйста, подтвердите свое действие или выберите МО из списка." sqref="IH65523:IH65540 SD65523:SD65540 ABZ65523:ABZ65540 ALV65523:ALV65540 AVR65523:AVR65540 BFN65523:BFN65540 BPJ65523:BPJ65540 BZF65523:BZF65540 CJB65523:CJB65540 CSX65523:CSX65540 DCT65523:DCT65540 DMP65523:DMP65540 DWL65523:DWL65540 EGH65523:EGH65540 EQD65523:EQD65540 EZZ65523:EZZ65540 FJV65523:FJV65540 FTR65523:FTR65540 GDN65523:GDN65540 GNJ65523:GNJ65540 GXF65523:GXF65540 HHB65523:HHB65540 HQX65523:HQX65540 IAT65523:IAT65540 IKP65523:IKP65540 IUL65523:IUL65540 JEH65523:JEH65540 JOD65523:JOD65540 JXZ65523:JXZ65540 KHV65523:KHV65540 KRR65523:KRR65540 LBN65523:LBN65540 LLJ65523:LLJ65540 LVF65523:LVF65540 MFB65523:MFB65540 MOX65523:MOX65540 MYT65523:MYT65540 NIP65523:NIP65540 NSL65523:NSL65540 OCH65523:OCH65540 OMD65523:OMD65540 OVZ65523:OVZ65540 PFV65523:PFV65540 PPR65523:PPR65540 PZN65523:PZN65540 QJJ65523:QJJ65540 QTF65523:QTF65540 RDB65523:RDB65540 RMX65523:RMX65540 RWT65523:RWT65540 SGP65523:SGP65540 SQL65523:SQL65540 TAH65523:TAH65540 TKD65523:TKD65540 TTZ65523:TTZ65540 UDV65523:UDV65540 UNR65523:UNR65540 UXN65523:UXN65540 VHJ65523:VHJ65540 VRF65523:VRF65540 WBB65523:WBB65540 WKX65523:WKX65540 WUT65523:WUT65540 IH131059:IH131076 SD131059:SD131076 ABZ131059:ABZ131076 ALV131059:ALV131076 AVR131059:AVR131076 BFN131059:BFN131076 BPJ131059:BPJ131076 BZF131059:BZF131076 CJB131059:CJB131076 CSX131059:CSX131076 DCT131059:DCT131076 DMP131059:DMP131076 DWL131059:DWL131076 EGH131059:EGH131076 EQD131059:EQD131076 EZZ131059:EZZ131076 FJV131059:FJV131076 FTR131059:FTR131076 GDN131059:GDN131076 GNJ131059:GNJ131076 GXF131059:GXF131076 HHB131059:HHB131076 HQX131059:HQX131076 IAT131059:IAT131076 IKP131059:IKP131076 IUL131059:IUL131076 JEH131059:JEH131076 JOD131059:JOD131076 JXZ131059:JXZ131076 KHV131059:KHV131076 KRR131059:KRR131076 LBN131059:LBN131076 LLJ131059:LLJ131076 LVF131059:LVF131076 MFB131059:MFB131076 MOX131059:MOX131076 MYT131059:MYT131076 NIP131059:NIP131076 NSL131059:NSL131076 OCH131059:OCH131076 OMD131059:OMD131076 OVZ131059:OVZ131076 PFV131059:PFV131076 PPR131059:PPR131076 PZN131059:PZN131076 QJJ131059:QJJ131076 QTF131059:QTF131076 RDB131059:RDB131076 RMX131059:RMX131076 RWT131059:RWT131076 SGP131059:SGP131076 SQL131059:SQL131076 TAH131059:TAH131076 TKD131059:TKD131076 TTZ131059:TTZ131076 UDV131059:UDV131076 UNR131059:UNR131076 UXN131059:UXN131076 VHJ131059:VHJ131076 VRF131059:VRF131076 WBB131059:WBB131076 WKX131059:WKX131076 WUT131059:WUT131076 IH196595:IH196612 SD196595:SD196612 ABZ196595:ABZ196612 ALV196595:ALV196612 AVR196595:AVR196612 BFN196595:BFN196612 BPJ196595:BPJ196612 BZF196595:BZF196612 CJB196595:CJB196612 CSX196595:CSX196612 DCT196595:DCT196612 DMP196595:DMP196612 DWL196595:DWL196612 EGH196595:EGH196612 EQD196595:EQD196612 EZZ196595:EZZ196612 FJV196595:FJV196612 FTR196595:FTR196612 GDN196595:GDN196612 GNJ196595:GNJ196612 GXF196595:GXF196612 HHB196595:HHB196612 HQX196595:HQX196612 IAT196595:IAT196612 IKP196595:IKP196612 IUL196595:IUL196612 JEH196595:JEH196612 JOD196595:JOD196612 JXZ196595:JXZ196612 KHV196595:KHV196612 KRR196595:KRR196612 LBN196595:LBN196612 LLJ196595:LLJ196612 LVF196595:LVF196612 MFB196595:MFB196612 MOX196595:MOX196612 MYT196595:MYT196612 NIP196595:NIP196612 NSL196595:NSL196612 OCH196595:OCH196612 OMD196595:OMD196612 OVZ196595:OVZ196612 PFV196595:PFV196612 PPR196595:PPR196612 PZN196595:PZN196612 QJJ196595:QJJ196612 QTF196595:QTF196612 RDB196595:RDB196612 RMX196595:RMX196612 RWT196595:RWT196612 SGP196595:SGP196612 SQL196595:SQL196612 TAH196595:TAH196612 TKD196595:TKD196612 TTZ196595:TTZ196612 UDV196595:UDV196612 UNR196595:UNR196612 UXN196595:UXN196612 VHJ196595:VHJ196612 VRF196595:VRF196612 WBB196595:WBB196612 WKX196595:WKX196612 WUT196595:WUT196612 IH262131:IH262148 SD262131:SD262148 ABZ262131:ABZ262148 ALV262131:ALV262148 AVR262131:AVR262148 BFN262131:BFN262148 BPJ262131:BPJ262148 BZF262131:BZF262148 CJB262131:CJB262148 CSX262131:CSX262148 DCT262131:DCT262148 DMP262131:DMP262148 DWL262131:DWL262148 EGH262131:EGH262148 EQD262131:EQD262148 EZZ262131:EZZ262148 FJV262131:FJV262148 FTR262131:FTR262148 GDN262131:GDN262148 GNJ262131:GNJ262148 GXF262131:GXF262148 HHB262131:HHB262148 HQX262131:HQX262148 IAT262131:IAT262148 IKP262131:IKP262148 IUL262131:IUL262148 JEH262131:JEH262148 JOD262131:JOD262148 JXZ262131:JXZ262148 KHV262131:KHV262148 KRR262131:KRR262148 LBN262131:LBN262148 LLJ262131:LLJ262148 LVF262131:LVF262148 MFB262131:MFB262148 MOX262131:MOX262148 MYT262131:MYT262148 NIP262131:NIP262148 NSL262131:NSL262148 OCH262131:OCH262148 OMD262131:OMD262148 OVZ262131:OVZ262148 PFV262131:PFV262148 PPR262131:PPR262148 PZN262131:PZN262148 QJJ262131:QJJ262148 QTF262131:QTF262148 RDB262131:RDB262148 RMX262131:RMX262148 RWT262131:RWT262148 SGP262131:SGP262148 SQL262131:SQL262148 TAH262131:TAH262148 TKD262131:TKD262148 TTZ262131:TTZ262148 UDV262131:UDV262148 UNR262131:UNR262148 UXN262131:UXN262148 VHJ262131:VHJ262148 VRF262131:VRF262148 WBB262131:WBB262148 WKX262131:WKX262148 WUT262131:WUT262148 IH327667:IH327684 SD327667:SD327684 ABZ327667:ABZ327684 ALV327667:ALV327684 AVR327667:AVR327684 BFN327667:BFN327684 BPJ327667:BPJ327684 BZF327667:BZF327684 CJB327667:CJB327684 CSX327667:CSX327684 DCT327667:DCT327684 DMP327667:DMP327684 DWL327667:DWL327684 EGH327667:EGH327684 EQD327667:EQD327684 EZZ327667:EZZ327684 FJV327667:FJV327684 FTR327667:FTR327684 GDN327667:GDN327684 GNJ327667:GNJ327684 GXF327667:GXF327684 HHB327667:HHB327684 HQX327667:HQX327684 IAT327667:IAT327684 IKP327667:IKP327684 IUL327667:IUL327684 JEH327667:JEH327684 JOD327667:JOD327684 JXZ327667:JXZ327684 KHV327667:KHV327684 KRR327667:KRR327684 LBN327667:LBN327684 LLJ327667:LLJ327684 LVF327667:LVF327684 MFB327667:MFB327684 MOX327667:MOX327684 MYT327667:MYT327684 NIP327667:NIP327684 NSL327667:NSL327684 OCH327667:OCH327684 OMD327667:OMD327684 OVZ327667:OVZ327684 PFV327667:PFV327684 PPR327667:PPR327684 PZN327667:PZN327684 QJJ327667:QJJ327684 QTF327667:QTF327684 RDB327667:RDB327684 RMX327667:RMX327684 RWT327667:RWT327684 SGP327667:SGP327684 SQL327667:SQL327684 TAH327667:TAH327684 TKD327667:TKD327684 TTZ327667:TTZ327684 UDV327667:UDV327684 UNR327667:UNR327684 UXN327667:UXN327684 VHJ327667:VHJ327684 VRF327667:VRF327684 WBB327667:WBB327684 WKX327667:WKX327684 WUT327667:WUT327684 IH393203:IH393220 SD393203:SD393220 ABZ393203:ABZ393220 ALV393203:ALV393220 AVR393203:AVR393220 BFN393203:BFN393220 BPJ393203:BPJ393220 BZF393203:BZF393220 CJB393203:CJB393220 CSX393203:CSX393220 DCT393203:DCT393220 DMP393203:DMP393220 DWL393203:DWL393220 EGH393203:EGH393220 EQD393203:EQD393220 EZZ393203:EZZ393220 FJV393203:FJV393220 FTR393203:FTR393220 GDN393203:GDN393220 GNJ393203:GNJ393220 GXF393203:GXF393220 HHB393203:HHB393220 HQX393203:HQX393220 IAT393203:IAT393220 IKP393203:IKP393220 IUL393203:IUL393220 JEH393203:JEH393220 JOD393203:JOD393220 JXZ393203:JXZ393220 KHV393203:KHV393220 KRR393203:KRR393220 LBN393203:LBN393220 LLJ393203:LLJ393220 LVF393203:LVF393220 MFB393203:MFB393220 MOX393203:MOX393220 MYT393203:MYT393220 NIP393203:NIP393220 NSL393203:NSL393220 OCH393203:OCH393220 OMD393203:OMD393220 OVZ393203:OVZ393220 PFV393203:PFV393220 PPR393203:PPR393220 PZN393203:PZN393220 QJJ393203:QJJ393220 QTF393203:QTF393220 RDB393203:RDB393220 RMX393203:RMX393220 RWT393203:RWT393220 SGP393203:SGP393220 SQL393203:SQL393220 TAH393203:TAH393220 TKD393203:TKD393220 TTZ393203:TTZ393220 UDV393203:UDV393220 UNR393203:UNR393220 UXN393203:UXN393220 VHJ393203:VHJ393220 VRF393203:VRF393220 WBB393203:WBB393220 WKX393203:WKX393220 WUT393203:WUT393220 IH458739:IH458756 SD458739:SD458756 ABZ458739:ABZ458756 ALV458739:ALV458756 AVR458739:AVR458756 BFN458739:BFN458756 BPJ458739:BPJ458756 BZF458739:BZF458756 CJB458739:CJB458756 CSX458739:CSX458756 DCT458739:DCT458756 DMP458739:DMP458756 DWL458739:DWL458756 EGH458739:EGH458756 EQD458739:EQD458756 EZZ458739:EZZ458756 FJV458739:FJV458756 FTR458739:FTR458756 GDN458739:GDN458756 GNJ458739:GNJ458756 GXF458739:GXF458756 HHB458739:HHB458756 HQX458739:HQX458756 IAT458739:IAT458756 IKP458739:IKP458756 IUL458739:IUL458756 JEH458739:JEH458756 JOD458739:JOD458756 JXZ458739:JXZ458756 KHV458739:KHV458756 KRR458739:KRR458756 LBN458739:LBN458756 LLJ458739:LLJ458756 LVF458739:LVF458756 MFB458739:MFB458756 MOX458739:MOX458756 MYT458739:MYT458756 NIP458739:NIP458756 NSL458739:NSL458756 OCH458739:OCH458756 OMD458739:OMD458756 OVZ458739:OVZ458756 PFV458739:PFV458756 PPR458739:PPR458756 PZN458739:PZN458756 QJJ458739:QJJ458756 QTF458739:QTF458756 RDB458739:RDB458756 RMX458739:RMX458756 RWT458739:RWT458756 SGP458739:SGP458756 SQL458739:SQL458756 TAH458739:TAH458756 TKD458739:TKD458756 TTZ458739:TTZ458756 UDV458739:UDV458756 UNR458739:UNR458756 UXN458739:UXN458756 VHJ458739:VHJ458756 VRF458739:VRF458756 WBB458739:WBB458756 WKX458739:WKX458756 WUT458739:WUT458756 IH524275:IH524292 SD524275:SD524292 ABZ524275:ABZ524292 ALV524275:ALV524292 AVR524275:AVR524292 BFN524275:BFN524292 BPJ524275:BPJ524292 BZF524275:BZF524292 CJB524275:CJB524292 CSX524275:CSX524292 DCT524275:DCT524292 DMP524275:DMP524292 DWL524275:DWL524292 EGH524275:EGH524292 EQD524275:EQD524292 EZZ524275:EZZ524292 FJV524275:FJV524292 FTR524275:FTR524292 GDN524275:GDN524292 GNJ524275:GNJ524292 GXF524275:GXF524292 HHB524275:HHB524292 HQX524275:HQX524292 IAT524275:IAT524292 IKP524275:IKP524292 IUL524275:IUL524292 JEH524275:JEH524292 JOD524275:JOD524292 JXZ524275:JXZ524292 KHV524275:KHV524292 KRR524275:KRR524292 LBN524275:LBN524292 LLJ524275:LLJ524292 LVF524275:LVF524292 MFB524275:MFB524292 MOX524275:MOX524292 MYT524275:MYT524292 NIP524275:NIP524292 NSL524275:NSL524292 OCH524275:OCH524292 OMD524275:OMD524292 OVZ524275:OVZ524292 PFV524275:PFV524292 PPR524275:PPR524292 PZN524275:PZN524292 QJJ524275:QJJ524292 QTF524275:QTF524292 RDB524275:RDB524292 RMX524275:RMX524292 RWT524275:RWT524292 SGP524275:SGP524292 SQL524275:SQL524292 TAH524275:TAH524292 TKD524275:TKD524292 TTZ524275:TTZ524292 UDV524275:UDV524292 UNR524275:UNR524292 UXN524275:UXN524292 VHJ524275:VHJ524292 VRF524275:VRF524292 WBB524275:WBB524292 WKX524275:WKX524292 WUT524275:WUT524292 IH589811:IH589828 SD589811:SD589828 ABZ589811:ABZ589828 ALV589811:ALV589828 AVR589811:AVR589828 BFN589811:BFN589828 BPJ589811:BPJ589828 BZF589811:BZF589828 CJB589811:CJB589828 CSX589811:CSX589828 DCT589811:DCT589828 DMP589811:DMP589828 DWL589811:DWL589828 EGH589811:EGH589828 EQD589811:EQD589828 EZZ589811:EZZ589828 FJV589811:FJV589828 FTR589811:FTR589828 GDN589811:GDN589828 GNJ589811:GNJ589828 GXF589811:GXF589828 HHB589811:HHB589828 HQX589811:HQX589828 IAT589811:IAT589828 IKP589811:IKP589828 IUL589811:IUL589828 JEH589811:JEH589828 JOD589811:JOD589828 JXZ589811:JXZ589828 KHV589811:KHV589828 KRR589811:KRR589828 LBN589811:LBN589828 LLJ589811:LLJ589828 LVF589811:LVF589828 MFB589811:MFB589828 MOX589811:MOX589828 MYT589811:MYT589828 NIP589811:NIP589828 NSL589811:NSL589828 OCH589811:OCH589828 OMD589811:OMD589828 OVZ589811:OVZ589828 PFV589811:PFV589828 PPR589811:PPR589828 PZN589811:PZN589828 QJJ589811:QJJ589828 QTF589811:QTF589828 RDB589811:RDB589828 RMX589811:RMX589828 RWT589811:RWT589828 SGP589811:SGP589828 SQL589811:SQL589828 TAH589811:TAH589828 TKD589811:TKD589828 TTZ589811:TTZ589828 UDV589811:UDV589828 UNR589811:UNR589828 UXN589811:UXN589828 VHJ589811:VHJ589828 VRF589811:VRF589828 WBB589811:WBB589828 WKX589811:WKX589828 WUT589811:WUT589828 IH655347:IH655364 SD655347:SD655364 ABZ655347:ABZ655364 ALV655347:ALV655364 AVR655347:AVR655364 BFN655347:BFN655364 BPJ655347:BPJ655364 BZF655347:BZF655364 CJB655347:CJB655364 CSX655347:CSX655364 DCT655347:DCT655364 DMP655347:DMP655364 DWL655347:DWL655364 EGH655347:EGH655364 EQD655347:EQD655364 EZZ655347:EZZ655364 FJV655347:FJV655364 FTR655347:FTR655364 GDN655347:GDN655364 GNJ655347:GNJ655364 GXF655347:GXF655364 HHB655347:HHB655364 HQX655347:HQX655364 IAT655347:IAT655364 IKP655347:IKP655364 IUL655347:IUL655364 JEH655347:JEH655364 JOD655347:JOD655364 JXZ655347:JXZ655364 KHV655347:KHV655364 KRR655347:KRR655364 LBN655347:LBN655364 LLJ655347:LLJ655364 LVF655347:LVF655364 MFB655347:MFB655364 MOX655347:MOX655364 MYT655347:MYT655364 NIP655347:NIP655364 NSL655347:NSL655364 OCH655347:OCH655364 OMD655347:OMD655364 OVZ655347:OVZ655364 PFV655347:PFV655364 PPR655347:PPR655364 PZN655347:PZN655364 QJJ655347:QJJ655364 QTF655347:QTF655364 RDB655347:RDB655364 RMX655347:RMX655364 RWT655347:RWT655364 SGP655347:SGP655364 SQL655347:SQL655364 TAH655347:TAH655364 TKD655347:TKD655364 TTZ655347:TTZ655364 UDV655347:UDV655364 UNR655347:UNR655364 UXN655347:UXN655364 VHJ655347:VHJ655364 VRF655347:VRF655364 WBB655347:WBB655364 WKX655347:WKX655364 WUT655347:WUT655364 IH720883:IH720900 SD720883:SD720900 ABZ720883:ABZ720900 ALV720883:ALV720900 AVR720883:AVR720900 BFN720883:BFN720900 BPJ720883:BPJ720900 BZF720883:BZF720900 CJB720883:CJB720900 CSX720883:CSX720900 DCT720883:DCT720900 DMP720883:DMP720900 DWL720883:DWL720900 EGH720883:EGH720900 EQD720883:EQD720900 EZZ720883:EZZ720900 FJV720883:FJV720900 FTR720883:FTR720900 GDN720883:GDN720900 GNJ720883:GNJ720900 GXF720883:GXF720900 HHB720883:HHB720900 HQX720883:HQX720900 IAT720883:IAT720900 IKP720883:IKP720900 IUL720883:IUL720900 JEH720883:JEH720900 JOD720883:JOD720900 JXZ720883:JXZ720900 KHV720883:KHV720900 KRR720883:KRR720900 LBN720883:LBN720900 LLJ720883:LLJ720900 LVF720883:LVF720900 MFB720883:MFB720900 MOX720883:MOX720900 MYT720883:MYT720900 NIP720883:NIP720900 NSL720883:NSL720900 OCH720883:OCH720900 OMD720883:OMD720900 OVZ720883:OVZ720900 PFV720883:PFV720900 PPR720883:PPR720900 PZN720883:PZN720900 QJJ720883:QJJ720900 QTF720883:QTF720900 RDB720883:RDB720900 RMX720883:RMX720900 RWT720883:RWT720900 SGP720883:SGP720900 SQL720883:SQL720900 TAH720883:TAH720900 TKD720883:TKD720900 TTZ720883:TTZ720900 UDV720883:UDV720900 UNR720883:UNR720900 UXN720883:UXN720900 VHJ720883:VHJ720900 VRF720883:VRF720900 WBB720883:WBB720900 WKX720883:WKX720900 WUT720883:WUT720900 IH786419:IH786436 SD786419:SD786436 ABZ786419:ABZ786436 ALV786419:ALV786436 AVR786419:AVR786436 BFN786419:BFN786436 BPJ786419:BPJ786436 BZF786419:BZF786436 CJB786419:CJB786436 CSX786419:CSX786436 DCT786419:DCT786436 DMP786419:DMP786436 DWL786419:DWL786436 EGH786419:EGH786436 EQD786419:EQD786436 EZZ786419:EZZ786436 FJV786419:FJV786436 FTR786419:FTR786436 GDN786419:GDN786436 GNJ786419:GNJ786436 GXF786419:GXF786436 HHB786419:HHB786436 HQX786419:HQX786436 IAT786419:IAT786436 IKP786419:IKP786436 IUL786419:IUL786436 JEH786419:JEH786436 JOD786419:JOD786436 JXZ786419:JXZ786436 KHV786419:KHV786436 KRR786419:KRR786436 LBN786419:LBN786436 LLJ786419:LLJ786436 LVF786419:LVF786436 MFB786419:MFB786436 MOX786419:MOX786436 MYT786419:MYT786436 NIP786419:NIP786436 NSL786419:NSL786436 OCH786419:OCH786436 OMD786419:OMD786436 OVZ786419:OVZ786436 PFV786419:PFV786436 PPR786419:PPR786436 PZN786419:PZN786436 QJJ786419:QJJ786436 QTF786419:QTF786436 RDB786419:RDB786436 RMX786419:RMX786436 RWT786419:RWT786436 SGP786419:SGP786436 SQL786419:SQL786436 TAH786419:TAH786436 TKD786419:TKD786436 TTZ786419:TTZ786436 UDV786419:UDV786436 UNR786419:UNR786436 UXN786419:UXN786436 VHJ786419:VHJ786436 VRF786419:VRF786436 WBB786419:WBB786436 WKX786419:WKX786436 WUT786419:WUT786436 IH851955:IH851972 SD851955:SD851972 ABZ851955:ABZ851972 ALV851955:ALV851972 AVR851955:AVR851972 BFN851955:BFN851972 BPJ851955:BPJ851972 BZF851955:BZF851972 CJB851955:CJB851972 CSX851955:CSX851972 DCT851955:DCT851972 DMP851955:DMP851972 DWL851955:DWL851972 EGH851955:EGH851972 EQD851955:EQD851972 EZZ851955:EZZ851972 FJV851955:FJV851972 FTR851955:FTR851972 GDN851955:GDN851972 GNJ851955:GNJ851972 GXF851955:GXF851972 HHB851955:HHB851972 HQX851955:HQX851972 IAT851955:IAT851972 IKP851955:IKP851972 IUL851955:IUL851972 JEH851955:JEH851972 JOD851955:JOD851972 JXZ851955:JXZ851972 KHV851955:KHV851972 KRR851955:KRR851972 LBN851955:LBN851972 LLJ851955:LLJ851972 LVF851955:LVF851972 MFB851955:MFB851972 MOX851955:MOX851972 MYT851955:MYT851972 NIP851955:NIP851972 NSL851955:NSL851972 OCH851955:OCH851972 OMD851955:OMD851972 OVZ851955:OVZ851972 PFV851955:PFV851972 PPR851955:PPR851972 PZN851955:PZN851972 QJJ851955:QJJ851972 QTF851955:QTF851972 RDB851955:RDB851972 RMX851955:RMX851972 RWT851955:RWT851972 SGP851955:SGP851972 SQL851955:SQL851972 TAH851955:TAH851972 TKD851955:TKD851972 TTZ851955:TTZ851972 UDV851955:UDV851972 UNR851955:UNR851972 UXN851955:UXN851972 VHJ851955:VHJ851972 VRF851955:VRF851972 WBB851955:WBB851972 WKX851955:WKX851972 WUT851955:WUT851972 IH917491:IH917508 SD917491:SD917508 ABZ917491:ABZ917508 ALV917491:ALV917508 AVR917491:AVR917508 BFN917491:BFN917508 BPJ917491:BPJ917508 BZF917491:BZF917508 CJB917491:CJB917508 CSX917491:CSX917508 DCT917491:DCT917508 DMP917491:DMP917508 DWL917491:DWL917508 EGH917491:EGH917508 EQD917491:EQD917508 EZZ917491:EZZ917508 FJV917491:FJV917508 FTR917491:FTR917508 GDN917491:GDN917508 GNJ917491:GNJ917508 GXF917491:GXF917508 HHB917491:HHB917508 HQX917491:HQX917508 IAT917491:IAT917508 IKP917491:IKP917508 IUL917491:IUL917508 JEH917491:JEH917508 JOD917491:JOD917508 JXZ917491:JXZ917508 KHV917491:KHV917508 KRR917491:KRR917508 LBN917491:LBN917508 LLJ917491:LLJ917508 LVF917491:LVF917508 MFB917491:MFB917508 MOX917491:MOX917508 MYT917491:MYT917508 NIP917491:NIP917508 NSL917491:NSL917508 OCH917491:OCH917508 OMD917491:OMD917508 OVZ917491:OVZ917508 PFV917491:PFV917508 PPR917491:PPR917508 PZN917491:PZN917508 QJJ917491:QJJ917508 QTF917491:QTF917508 RDB917491:RDB917508 RMX917491:RMX917508 RWT917491:RWT917508 SGP917491:SGP917508 SQL917491:SQL917508 TAH917491:TAH917508 TKD917491:TKD917508 TTZ917491:TTZ917508 UDV917491:UDV917508 UNR917491:UNR917508 UXN917491:UXN917508 VHJ917491:VHJ917508 VRF917491:VRF917508 WBB917491:WBB917508 WKX917491:WKX917508 WUT917491:WUT917508 IH983027:IH983044 SD983027:SD983044 ABZ983027:ABZ983044 ALV983027:ALV983044 AVR983027:AVR983044 BFN983027:BFN983044 BPJ983027:BPJ983044 BZF983027:BZF983044 CJB983027:CJB983044 CSX983027:CSX983044 DCT983027:DCT983044 DMP983027:DMP983044 DWL983027:DWL983044 EGH983027:EGH983044 EQD983027:EQD983044 EZZ983027:EZZ983044 FJV983027:FJV983044 FTR983027:FTR983044 GDN983027:GDN983044 GNJ983027:GNJ983044 GXF983027:GXF983044 HHB983027:HHB983044 HQX983027:HQX983044 IAT983027:IAT983044 IKP983027:IKP983044 IUL983027:IUL983044 JEH983027:JEH983044 JOD983027:JOD983044 JXZ983027:JXZ983044 KHV983027:KHV983044 KRR983027:KRR983044 LBN983027:LBN983044 LLJ983027:LLJ983044 LVF983027:LVF983044 MFB983027:MFB983044 MOX983027:MOX983044 MYT983027:MYT983044 NIP983027:NIP983044 NSL983027:NSL983044 OCH983027:OCH983044 OMD983027:OMD983044 OVZ983027:OVZ983044 PFV983027:PFV983044 PPR983027:PPR983044 PZN983027:PZN983044 QJJ983027:QJJ983044 QTF983027:QTF983044 RDB983027:RDB983044 RMX983027:RMX983044 RWT983027:RWT983044 SGP983027:SGP983044 SQL983027:SQL983044 TAH983027:TAH983044 TKD983027:TKD983044 TTZ983027:TTZ983044 UDV983027:UDV983044 UNR983027:UNR983044 UXN983027:UXN983044 VHJ983027:VHJ983044 VRF983027:VRF983044 WBB983027:WBB983044 WKX983027:WKX983044 WUT983027:WUT983044"/>
    <dataValidation type="textLength" operator="equal" allowBlank="1" showInputMessage="1" showErrorMessage="1" errorTitle="Ошибка" error="КПП должен содержать 9 символов!" sqref="IK65523:IK65540 SG65523:SG65540 ACC65523:ACC65540 ALY65523:ALY65540 AVU65523:AVU65540 BFQ65523:BFQ65540 BPM65523:BPM65540 BZI65523:BZI65540 CJE65523:CJE65540 CTA65523:CTA65540 DCW65523:DCW65540 DMS65523:DMS65540 DWO65523:DWO65540 EGK65523:EGK65540 EQG65523:EQG65540 FAC65523:FAC65540 FJY65523:FJY65540 FTU65523:FTU65540 GDQ65523:GDQ65540 GNM65523:GNM65540 GXI65523:GXI65540 HHE65523:HHE65540 HRA65523:HRA65540 IAW65523:IAW65540 IKS65523:IKS65540 IUO65523:IUO65540 JEK65523:JEK65540 JOG65523:JOG65540 JYC65523:JYC65540 KHY65523:KHY65540 KRU65523:KRU65540 LBQ65523:LBQ65540 LLM65523:LLM65540 LVI65523:LVI65540 MFE65523:MFE65540 MPA65523:MPA65540 MYW65523:MYW65540 NIS65523:NIS65540 NSO65523:NSO65540 OCK65523:OCK65540 OMG65523:OMG65540 OWC65523:OWC65540 PFY65523:PFY65540 PPU65523:PPU65540 PZQ65523:PZQ65540 QJM65523:QJM65540 QTI65523:QTI65540 RDE65523:RDE65540 RNA65523:RNA65540 RWW65523:RWW65540 SGS65523:SGS65540 SQO65523:SQO65540 TAK65523:TAK65540 TKG65523:TKG65540 TUC65523:TUC65540 UDY65523:UDY65540 UNU65523:UNU65540 UXQ65523:UXQ65540 VHM65523:VHM65540 VRI65523:VRI65540 WBE65523:WBE65540 WLA65523:WLA65540 WUW65523:WUW65540 IK131059:IK131076 SG131059:SG131076 ACC131059:ACC131076 ALY131059:ALY131076 AVU131059:AVU131076 BFQ131059:BFQ131076 BPM131059:BPM131076 BZI131059:BZI131076 CJE131059:CJE131076 CTA131059:CTA131076 DCW131059:DCW131076 DMS131059:DMS131076 DWO131059:DWO131076 EGK131059:EGK131076 EQG131059:EQG131076 FAC131059:FAC131076 FJY131059:FJY131076 FTU131059:FTU131076 GDQ131059:GDQ131076 GNM131059:GNM131076 GXI131059:GXI131076 HHE131059:HHE131076 HRA131059:HRA131076 IAW131059:IAW131076 IKS131059:IKS131076 IUO131059:IUO131076 JEK131059:JEK131076 JOG131059:JOG131076 JYC131059:JYC131076 KHY131059:KHY131076 KRU131059:KRU131076 LBQ131059:LBQ131076 LLM131059:LLM131076 LVI131059:LVI131076 MFE131059:MFE131076 MPA131059:MPA131076 MYW131059:MYW131076 NIS131059:NIS131076 NSO131059:NSO131076 OCK131059:OCK131076 OMG131059:OMG131076 OWC131059:OWC131076 PFY131059:PFY131076 PPU131059:PPU131076 PZQ131059:PZQ131076 QJM131059:QJM131076 QTI131059:QTI131076 RDE131059:RDE131076 RNA131059:RNA131076 RWW131059:RWW131076 SGS131059:SGS131076 SQO131059:SQO131076 TAK131059:TAK131076 TKG131059:TKG131076 TUC131059:TUC131076 UDY131059:UDY131076 UNU131059:UNU131076 UXQ131059:UXQ131076 VHM131059:VHM131076 VRI131059:VRI131076 WBE131059:WBE131076 WLA131059:WLA131076 WUW131059:WUW131076 IK196595:IK196612 SG196595:SG196612 ACC196595:ACC196612 ALY196595:ALY196612 AVU196595:AVU196612 BFQ196595:BFQ196612 BPM196595:BPM196612 BZI196595:BZI196612 CJE196595:CJE196612 CTA196595:CTA196612 DCW196595:DCW196612 DMS196595:DMS196612 DWO196595:DWO196612 EGK196595:EGK196612 EQG196595:EQG196612 FAC196595:FAC196612 FJY196595:FJY196612 FTU196595:FTU196612 GDQ196595:GDQ196612 GNM196595:GNM196612 GXI196595:GXI196612 HHE196595:HHE196612 HRA196595:HRA196612 IAW196595:IAW196612 IKS196595:IKS196612 IUO196595:IUO196612 JEK196595:JEK196612 JOG196595:JOG196612 JYC196595:JYC196612 KHY196595:KHY196612 KRU196595:KRU196612 LBQ196595:LBQ196612 LLM196595:LLM196612 LVI196595:LVI196612 MFE196595:MFE196612 MPA196595:MPA196612 MYW196595:MYW196612 NIS196595:NIS196612 NSO196595:NSO196612 OCK196595:OCK196612 OMG196595:OMG196612 OWC196595:OWC196612 PFY196595:PFY196612 PPU196595:PPU196612 PZQ196595:PZQ196612 QJM196595:QJM196612 QTI196595:QTI196612 RDE196595:RDE196612 RNA196595:RNA196612 RWW196595:RWW196612 SGS196595:SGS196612 SQO196595:SQO196612 TAK196595:TAK196612 TKG196595:TKG196612 TUC196595:TUC196612 UDY196595:UDY196612 UNU196595:UNU196612 UXQ196595:UXQ196612 VHM196595:VHM196612 VRI196595:VRI196612 WBE196595:WBE196612 WLA196595:WLA196612 WUW196595:WUW196612 IK262131:IK262148 SG262131:SG262148 ACC262131:ACC262148 ALY262131:ALY262148 AVU262131:AVU262148 BFQ262131:BFQ262148 BPM262131:BPM262148 BZI262131:BZI262148 CJE262131:CJE262148 CTA262131:CTA262148 DCW262131:DCW262148 DMS262131:DMS262148 DWO262131:DWO262148 EGK262131:EGK262148 EQG262131:EQG262148 FAC262131:FAC262148 FJY262131:FJY262148 FTU262131:FTU262148 GDQ262131:GDQ262148 GNM262131:GNM262148 GXI262131:GXI262148 HHE262131:HHE262148 HRA262131:HRA262148 IAW262131:IAW262148 IKS262131:IKS262148 IUO262131:IUO262148 JEK262131:JEK262148 JOG262131:JOG262148 JYC262131:JYC262148 KHY262131:KHY262148 KRU262131:KRU262148 LBQ262131:LBQ262148 LLM262131:LLM262148 LVI262131:LVI262148 MFE262131:MFE262148 MPA262131:MPA262148 MYW262131:MYW262148 NIS262131:NIS262148 NSO262131:NSO262148 OCK262131:OCK262148 OMG262131:OMG262148 OWC262131:OWC262148 PFY262131:PFY262148 PPU262131:PPU262148 PZQ262131:PZQ262148 QJM262131:QJM262148 QTI262131:QTI262148 RDE262131:RDE262148 RNA262131:RNA262148 RWW262131:RWW262148 SGS262131:SGS262148 SQO262131:SQO262148 TAK262131:TAK262148 TKG262131:TKG262148 TUC262131:TUC262148 UDY262131:UDY262148 UNU262131:UNU262148 UXQ262131:UXQ262148 VHM262131:VHM262148 VRI262131:VRI262148 WBE262131:WBE262148 WLA262131:WLA262148 WUW262131:WUW262148 IK327667:IK327684 SG327667:SG327684 ACC327667:ACC327684 ALY327667:ALY327684 AVU327667:AVU327684 BFQ327667:BFQ327684 BPM327667:BPM327684 BZI327667:BZI327684 CJE327667:CJE327684 CTA327667:CTA327684 DCW327667:DCW327684 DMS327667:DMS327684 DWO327667:DWO327684 EGK327667:EGK327684 EQG327667:EQG327684 FAC327667:FAC327684 FJY327667:FJY327684 FTU327667:FTU327684 GDQ327667:GDQ327684 GNM327667:GNM327684 GXI327667:GXI327684 HHE327667:HHE327684 HRA327667:HRA327684 IAW327667:IAW327684 IKS327667:IKS327684 IUO327667:IUO327684 JEK327667:JEK327684 JOG327667:JOG327684 JYC327667:JYC327684 KHY327667:KHY327684 KRU327667:KRU327684 LBQ327667:LBQ327684 LLM327667:LLM327684 LVI327667:LVI327684 MFE327667:MFE327684 MPA327667:MPA327684 MYW327667:MYW327684 NIS327667:NIS327684 NSO327667:NSO327684 OCK327667:OCK327684 OMG327667:OMG327684 OWC327667:OWC327684 PFY327667:PFY327684 PPU327667:PPU327684 PZQ327667:PZQ327684 QJM327667:QJM327684 QTI327667:QTI327684 RDE327667:RDE327684 RNA327667:RNA327684 RWW327667:RWW327684 SGS327667:SGS327684 SQO327667:SQO327684 TAK327667:TAK327684 TKG327667:TKG327684 TUC327667:TUC327684 UDY327667:UDY327684 UNU327667:UNU327684 UXQ327667:UXQ327684 VHM327667:VHM327684 VRI327667:VRI327684 WBE327667:WBE327684 WLA327667:WLA327684 WUW327667:WUW327684 IK393203:IK393220 SG393203:SG393220 ACC393203:ACC393220 ALY393203:ALY393220 AVU393203:AVU393220 BFQ393203:BFQ393220 BPM393203:BPM393220 BZI393203:BZI393220 CJE393203:CJE393220 CTA393203:CTA393220 DCW393203:DCW393220 DMS393203:DMS393220 DWO393203:DWO393220 EGK393203:EGK393220 EQG393203:EQG393220 FAC393203:FAC393220 FJY393203:FJY393220 FTU393203:FTU393220 GDQ393203:GDQ393220 GNM393203:GNM393220 GXI393203:GXI393220 HHE393203:HHE393220 HRA393203:HRA393220 IAW393203:IAW393220 IKS393203:IKS393220 IUO393203:IUO393220 JEK393203:JEK393220 JOG393203:JOG393220 JYC393203:JYC393220 KHY393203:KHY393220 KRU393203:KRU393220 LBQ393203:LBQ393220 LLM393203:LLM393220 LVI393203:LVI393220 MFE393203:MFE393220 MPA393203:MPA393220 MYW393203:MYW393220 NIS393203:NIS393220 NSO393203:NSO393220 OCK393203:OCK393220 OMG393203:OMG393220 OWC393203:OWC393220 PFY393203:PFY393220 PPU393203:PPU393220 PZQ393203:PZQ393220 QJM393203:QJM393220 QTI393203:QTI393220 RDE393203:RDE393220 RNA393203:RNA393220 RWW393203:RWW393220 SGS393203:SGS393220 SQO393203:SQO393220 TAK393203:TAK393220 TKG393203:TKG393220 TUC393203:TUC393220 UDY393203:UDY393220 UNU393203:UNU393220 UXQ393203:UXQ393220 VHM393203:VHM393220 VRI393203:VRI393220 WBE393203:WBE393220 WLA393203:WLA393220 WUW393203:WUW393220 IK458739:IK458756 SG458739:SG458756 ACC458739:ACC458756 ALY458739:ALY458756 AVU458739:AVU458756 BFQ458739:BFQ458756 BPM458739:BPM458756 BZI458739:BZI458756 CJE458739:CJE458756 CTA458739:CTA458756 DCW458739:DCW458756 DMS458739:DMS458756 DWO458739:DWO458756 EGK458739:EGK458756 EQG458739:EQG458756 FAC458739:FAC458756 FJY458739:FJY458756 FTU458739:FTU458756 GDQ458739:GDQ458756 GNM458739:GNM458756 GXI458739:GXI458756 HHE458739:HHE458756 HRA458739:HRA458756 IAW458739:IAW458756 IKS458739:IKS458756 IUO458739:IUO458756 JEK458739:JEK458756 JOG458739:JOG458756 JYC458739:JYC458756 KHY458739:KHY458756 KRU458739:KRU458756 LBQ458739:LBQ458756 LLM458739:LLM458756 LVI458739:LVI458756 MFE458739:MFE458756 MPA458739:MPA458756 MYW458739:MYW458756 NIS458739:NIS458756 NSO458739:NSO458756 OCK458739:OCK458756 OMG458739:OMG458756 OWC458739:OWC458756 PFY458739:PFY458756 PPU458739:PPU458756 PZQ458739:PZQ458756 QJM458739:QJM458756 QTI458739:QTI458756 RDE458739:RDE458756 RNA458739:RNA458756 RWW458739:RWW458756 SGS458739:SGS458756 SQO458739:SQO458756 TAK458739:TAK458756 TKG458739:TKG458756 TUC458739:TUC458756 UDY458739:UDY458756 UNU458739:UNU458756 UXQ458739:UXQ458756 VHM458739:VHM458756 VRI458739:VRI458756 WBE458739:WBE458756 WLA458739:WLA458756 WUW458739:WUW458756 IK524275:IK524292 SG524275:SG524292 ACC524275:ACC524292 ALY524275:ALY524292 AVU524275:AVU524292 BFQ524275:BFQ524292 BPM524275:BPM524292 BZI524275:BZI524292 CJE524275:CJE524292 CTA524275:CTA524292 DCW524275:DCW524292 DMS524275:DMS524292 DWO524275:DWO524292 EGK524275:EGK524292 EQG524275:EQG524292 FAC524275:FAC524292 FJY524275:FJY524292 FTU524275:FTU524292 GDQ524275:GDQ524292 GNM524275:GNM524292 GXI524275:GXI524292 HHE524275:HHE524292 HRA524275:HRA524292 IAW524275:IAW524292 IKS524275:IKS524292 IUO524275:IUO524292 JEK524275:JEK524292 JOG524275:JOG524292 JYC524275:JYC524292 KHY524275:KHY524292 KRU524275:KRU524292 LBQ524275:LBQ524292 LLM524275:LLM524292 LVI524275:LVI524292 MFE524275:MFE524292 MPA524275:MPA524292 MYW524275:MYW524292 NIS524275:NIS524292 NSO524275:NSO524292 OCK524275:OCK524292 OMG524275:OMG524292 OWC524275:OWC524292 PFY524275:PFY524292 PPU524275:PPU524292 PZQ524275:PZQ524292 QJM524275:QJM524292 QTI524275:QTI524292 RDE524275:RDE524292 RNA524275:RNA524292 RWW524275:RWW524292 SGS524275:SGS524292 SQO524275:SQO524292 TAK524275:TAK524292 TKG524275:TKG524292 TUC524275:TUC524292 UDY524275:UDY524292 UNU524275:UNU524292 UXQ524275:UXQ524292 VHM524275:VHM524292 VRI524275:VRI524292 WBE524275:WBE524292 WLA524275:WLA524292 WUW524275:WUW524292 IK589811:IK589828 SG589811:SG589828 ACC589811:ACC589828 ALY589811:ALY589828 AVU589811:AVU589828 BFQ589811:BFQ589828 BPM589811:BPM589828 BZI589811:BZI589828 CJE589811:CJE589828 CTA589811:CTA589828 DCW589811:DCW589828 DMS589811:DMS589828 DWO589811:DWO589828 EGK589811:EGK589828 EQG589811:EQG589828 FAC589811:FAC589828 FJY589811:FJY589828 FTU589811:FTU589828 GDQ589811:GDQ589828 GNM589811:GNM589828 GXI589811:GXI589828 HHE589811:HHE589828 HRA589811:HRA589828 IAW589811:IAW589828 IKS589811:IKS589828 IUO589811:IUO589828 JEK589811:JEK589828 JOG589811:JOG589828 JYC589811:JYC589828 KHY589811:KHY589828 KRU589811:KRU589828 LBQ589811:LBQ589828 LLM589811:LLM589828 LVI589811:LVI589828 MFE589811:MFE589828 MPA589811:MPA589828 MYW589811:MYW589828 NIS589811:NIS589828 NSO589811:NSO589828 OCK589811:OCK589828 OMG589811:OMG589828 OWC589811:OWC589828 PFY589811:PFY589828 PPU589811:PPU589828 PZQ589811:PZQ589828 QJM589811:QJM589828 QTI589811:QTI589828 RDE589811:RDE589828 RNA589811:RNA589828 RWW589811:RWW589828 SGS589811:SGS589828 SQO589811:SQO589828 TAK589811:TAK589828 TKG589811:TKG589828 TUC589811:TUC589828 UDY589811:UDY589828 UNU589811:UNU589828 UXQ589811:UXQ589828 VHM589811:VHM589828 VRI589811:VRI589828 WBE589811:WBE589828 WLA589811:WLA589828 WUW589811:WUW589828 IK655347:IK655364 SG655347:SG655364 ACC655347:ACC655364 ALY655347:ALY655364 AVU655347:AVU655364 BFQ655347:BFQ655364 BPM655347:BPM655364 BZI655347:BZI655364 CJE655347:CJE655364 CTA655347:CTA655364 DCW655347:DCW655364 DMS655347:DMS655364 DWO655347:DWO655364 EGK655347:EGK655364 EQG655347:EQG655364 FAC655347:FAC655364 FJY655347:FJY655364 FTU655347:FTU655364 GDQ655347:GDQ655364 GNM655347:GNM655364 GXI655347:GXI655364 HHE655347:HHE655364 HRA655347:HRA655364 IAW655347:IAW655364 IKS655347:IKS655364 IUO655347:IUO655364 JEK655347:JEK655364 JOG655347:JOG655364 JYC655347:JYC655364 KHY655347:KHY655364 KRU655347:KRU655364 LBQ655347:LBQ655364 LLM655347:LLM655364 LVI655347:LVI655364 MFE655347:MFE655364 MPA655347:MPA655364 MYW655347:MYW655364 NIS655347:NIS655364 NSO655347:NSO655364 OCK655347:OCK655364 OMG655347:OMG655364 OWC655347:OWC655364 PFY655347:PFY655364 PPU655347:PPU655364 PZQ655347:PZQ655364 QJM655347:QJM655364 QTI655347:QTI655364 RDE655347:RDE655364 RNA655347:RNA655364 RWW655347:RWW655364 SGS655347:SGS655364 SQO655347:SQO655364 TAK655347:TAK655364 TKG655347:TKG655364 TUC655347:TUC655364 UDY655347:UDY655364 UNU655347:UNU655364 UXQ655347:UXQ655364 VHM655347:VHM655364 VRI655347:VRI655364 WBE655347:WBE655364 WLA655347:WLA655364 WUW655347:WUW655364 IK720883:IK720900 SG720883:SG720900 ACC720883:ACC720900 ALY720883:ALY720900 AVU720883:AVU720900 BFQ720883:BFQ720900 BPM720883:BPM720900 BZI720883:BZI720900 CJE720883:CJE720900 CTA720883:CTA720900 DCW720883:DCW720900 DMS720883:DMS720900 DWO720883:DWO720900 EGK720883:EGK720900 EQG720883:EQG720900 FAC720883:FAC720900 FJY720883:FJY720900 FTU720883:FTU720900 GDQ720883:GDQ720900 GNM720883:GNM720900 GXI720883:GXI720900 HHE720883:HHE720900 HRA720883:HRA720900 IAW720883:IAW720900 IKS720883:IKS720900 IUO720883:IUO720900 JEK720883:JEK720900 JOG720883:JOG720900 JYC720883:JYC720900 KHY720883:KHY720900 KRU720883:KRU720900 LBQ720883:LBQ720900 LLM720883:LLM720900 LVI720883:LVI720900 MFE720883:MFE720900 MPA720883:MPA720900 MYW720883:MYW720900 NIS720883:NIS720900 NSO720883:NSO720900 OCK720883:OCK720900 OMG720883:OMG720900 OWC720883:OWC720900 PFY720883:PFY720900 PPU720883:PPU720900 PZQ720883:PZQ720900 QJM720883:QJM720900 QTI720883:QTI720900 RDE720883:RDE720900 RNA720883:RNA720900 RWW720883:RWW720900 SGS720883:SGS720900 SQO720883:SQO720900 TAK720883:TAK720900 TKG720883:TKG720900 TUC720883:TUC720900 UDY720883:UDY720900 UNU720883:UNU720900 UXQ720883:UXQ720900 VHM720883:VHM720900 VRI720883:VRI720900 WBE720883:WBE720900 WLA720883:WLA720900 WUW720883:WUW720900 IK786419:IK786436 SG786419:SG786436 ACC786419:ACC786436 ALY786419:ALY786436 AVU786419:AVU786436 BFQ786419:BFQ786436 BPM786419:BPM786436 BZI786419:BZI786436 CJE786419:CJE786436 CTA786419:CTA786436 DCW786419:DCW786436 DMS786419:DMS786436 DWO786419:DWO786436 EGK786419:EGK786436 EQG786419:EQG786436 FAC786419:FAC786436 FJY786419:FJY786436 FTU786419:FTU786436 GDQ786419:GDQ786436 GNM786419:GNM786436 GXI786419:GXI786436 HHE786419:HHE786436 HRA786419:HRA786436 IAW786419:IAW786436 IKS786419:IKS786436 IUO786419:IUO786436 JEK786419:JEK786436 JOG786419:JOG786436 JYC786419:JYC786436 KHY786419:KHY786436 KRU786419:KRU786436 LBQ786419:LBQ786436 LLM786419:LLM786436 LVI786419:LVI786436 MFE786419:MFE786436 MPA786419:MPA786436 MYW786419:MYW786436 NIS786419:NIS786436 NSO786419:NSO786436 OCK786419:OCK786436 OMG786419:OMG786436 OWC786419:OWC786436 PFY786419:PFY786436 PPU786419:PPU786436 PZQ786419:PZQ786436 QJM786419:QJM786436 QTI786419:QTI786436 RDE786419:RDE786436 RNA786419:RNA786436 RWW786419:RWW786436 SGS786419:SGS786436 SQO786419:SQO786436 TAK786419:TAK786436 TKG786419:TKG786436 TUC786419:TUC786436 UDY786419:UDY786436 UNU786419:UNU786436 UXQ786419:UXQ786436 VHM786419:VHM786436 VRI786419:VRI786436 WBE786419:WBE786436 WLA786419:WLA786436 WUW786419:WUW786436 IK851955:IK851972 SG851955:SG851972 ACC851955:ACC851972 ALY851955:ALY851972 AVU851955:AVU851972 BFQ851955:BFQ851972 BPM851955:BPM851972 BZI851955:BZI851972 CJE851955:CJE851972 CTA851955:CTA851972 DCW851955:DCW851972 DMS851955:DMS851972 DWO851955:DWO851972 EGK851955:EGK851972 EQG851955:EQG851972 FAC851955:FAC851972 FJY851955:FJY851972 FTU851955:FTU851972 GDQ851955:GDQ851972 GNM851955:GNM851972 GXI851955:GXI851972 HHE851955:HHE851972 HRA851955:HRA851972 IAW851955:IAW851972 IKS851955:IKS851972 IUO851955:IUO851972 JEK851955:JEK851972 JOG851955:JOG851972 JYC851955:JYC851972 KHY851955:KHY851972 KRU851955:KRU851972 LBQ851955:LBQ851972 LLM851955:LLM851972 LVI851955:LVI851972 MFE851955:MFE851972 MPA851955:MPA851972 MYW851955:MYW851972 NIS851955:NIS851972 NSO851955:NSO851972 OCK851955:OCK851972 OMG851955:OMG851972 OWC851955:OWC851972 PFY851955:PFY851972 PPU851955:PPU851972 PZQ851955:PZQ851972 QJM851955:QJM851972 QTI851955:QTI851972 RDE851955:RDE851972 RNA851955:RNA851972 RWW851955:RWW851972 SGS851955:SGS851972 SQO851955:SQO851972 TAK851955:TAK851972 TKG851955:TKG851972 TUC851955:TUC851972 UDY851955:UDY851972 UNU851955:UNU851972 UXQ851955:UXQ851972 VHM851955:VHM851972 VRI851955:VRI851972 WBE851955:WBE851972 WLA851955:WLA851972 WUW851955:WUW851972 IK917491:IK917508 SG917491:SG917508 ACC917491:ACC917508 ALY917491:ALY917508 AVU917491:AVU917508 BFQ917491:BFQ917508 BPM917491:BPM917508 BZI917491:BZI917508 CJE917491:CJE917508 CTA917491:CTA917508 DCW917491:DCW917508 DMS917491:DMS917508 DWO917491:DWO917508 EGK917491:EGK917508 EQG917491:EQG917508 FAC917491:FAC917508 FJY917491:FJY917508 FTU917491:FTU917508 GDQ917491:GDQ917508 GNM917491:GNM917508 GXI917491:GXI917508 HHE917491:HHE917508 HRA917491:HRA917508 IAW917491:IAW917508 IKS917491:IKS917508 IUO917491:IUO917508 JEK917491:JEK917508 JOG917491:JOG917508 JYC917491:JYC917508 KHY917491:KHY917508 KRU917491:KRU917508 LBQ917491:LBQ917508 LLM917491:LLM917508 LVI917491:LVI917508 MFE917491:MFE917508 MPA917491:MPA917508 MYW917491:MYW917508 NIS917491:NIS917508 NSO917491:NSO917508 OCK917491:OCK917508 OMG917491:OMG917508 OWC917491:OWC917508 PFY917491:PFY917508 PPU917491:PPU917508 PZQ917491:PZQ917508 QJM917491:QJM917508 QTI917491:QTI917508 RDE917491:RDE917508 RNA917491:RNA917508 RWW917491:RWW917508 SGS917491:SGS917508 SQO917491:SQO917508 TAK917491:TAK917508 TKG917491:TKG917508 TUC917491:TUC917508 UDY917491:UDY917508 UNU917491:UNU917508 UXQ917491:UXQ917508 VHM917491:VHM917508 VRI917491:VRI917508 WBE917491:WBE917508 WLA917491:WLA917508 WUW917491:WUW917508 IK983027:IK983044 SG983027:SG983044 ACC983027:ACC983044 ALY983027:ALY983044 AVU983027:AVU983044 BFQ983027:BFQ983044 BPM983027:BPM983044 BZI983027:BZI983044 CJE983027:CJE983044 CTA983027:CTA983044 DCW983027:DCW983044 DMS983027:DMS983044 DWO983027:DWO983044 EGK983027:EGK983044 EQG983027:EQG983044 FAC983027:FAC983044 FJY983027:FJY983044 FTU983027:FTU983044 GDQ983027:GDQ983044 GNM983027:GNM983044 GXI983027:GXI983044 HHE983027:HHE983044 HRA983027:HRA983044 IAW983027:IAW983044 IKS983027:IKS983044 IUO983027:IUO983044 JEK983027:JEK983044 JOG983027:JOG983044 JYC983027:JYC983044 KHY983027:KHY983044 KRU983027:KRU983044 LBQ983027:LBQ983044 LLM983027:LLM983044 LVI983027:LVI983044 MFE983027:MFE983044 MPA983027:MPA983044 MYW983027:MYW983044 NIS983027:NIS983044 NSO983027:NSO983044 OCK983027:OCK983044 OMG983027:OMG983044 OWC983027:OWC983044 PFY983027:PFY983044 PPU983027:PPU983044 PZQ983027:PZQ983044 QJM983027:QJM983044 QTI983027:QTI983044 RDE983027:RDE983044 RNA983027:RNA983044 RWW983027:RWW983044 SGS983027:SGS983044 SQO983027:SQO983044 TAK983027:TAK983044 TKG983027:TKG983044 TUC983027:TUC983044 UDY983027:UDY983044 UNU983027:UNU983044 UXQ983027:UXQ983044 VHM983027:VHM983044 VRI983027:VRI983044 WBE983027:WBE983044 WLA983027:WLA983044 WUW983027:WUW983044">
      <formula1>9</formula1>
    </dataValidation>
    <dataValidation type="textLength" allowBlank="1" showInputMessage="1" showErrorMessage="1" errorTitle="Ошибка" error="ИНН должен содержать 10-12 символов!" sqref="IJ65523:IJ65540 SF65523:SF65540 ACB65523:ACB65540 ALX65523:ALX65540 AVT65523:AVT65540 BFP65523:BFP65540 BPL65523:BPL65540 BZH65523:BZH65540 CJD65523:CJD65540 CSZ65523:CSZ65540 DCV65523:DCV65540 DMR65523:DMR65540 DWN65523:DWN65540 EGJ65523:EGJ65540 EQF65523:EQF65540 FAB65523:FAB65540 FJX65523:FJX65540 FTT65523:FTT65540 GDP65523:GDP65540 GNL65523:GNL65540 GXH65523:GXH65540 HHD65523:HHD65540 HQZ65523:HQZ65540 IAV65523:IAV65540 IKR65523:IKR65540 IUN65523:IUN65540 JEJ65523:JEJ65540 JOF65523:JOF65540 JYB65523:JYB65540 KHX65523:KHX65540 KRT65523:KRT65540 LBP65523:LBP65540 LLL65523:LLL65540 LVH65523:LVH65540 MFD65523:MFD65540 MOZ65523:MOZ65540 MYV65523:MYV65540 NIR65523:NIR65540 NSN65523:NSN65540 OCJ65523:OCJ65540 OMF65523:OMF65540 OWB65523:OWB65540 PFX65523:PFX65540 PPT65523:PPT65540 PZP65523:PZP65540 QJL65523:QJL65540 QTH65523:QTH65540 RDD65523:RDD65540 RMZ65523:RMZ65540 RWV65523:RWV65540 SGR65523:SGR65540 SQN65523:SQN65540 TAJ65523:TAJ65540 TKF65523:TKF65540 TUB65523:TUB65540 UDX65523:UDX65540 UNT65523:UNT65540 UXP65523:UXP65540 VHL65523:VHL65540 VRH65523:VRH65540 WBD65523:WBD65540 WKZ65523:WKZ65540 WUV65523:WUV65540 IJ131059:IJ131076 SF131059:SF131076 ACB131059:ACB131076 ALX131059:ALX131076 AVT131059:AVT131076 BFP131059:BFP131076 BPL131059:BPL131076 BZH131059:BZH131076 CJD131059:CJD131076 CSZ131059:CSZ131076 DCV131059:DCV131076 DMR131059:DMR131076 DWN131059:DWN131076 EGJ131059:EGJ131076 EQF131059:EQF131076 FAB131059:FAB131076 FJX131059:FJX131076 FTT131059:FTT131076 GDP131059:GDP131076 GNL131059:GNL131076 GXH131059:GXH131076 HHD131059:HHD131076 HQZ131059:HQZ131076 IAV131059:IAV131076 IKR131059:IKR131076 IUN131059:IUN131076 JEJ131059:JEJ131076 JOF131059:JOF131076 JYB131059:JYB131076 KHX131059:KHX131076 KRT131059:KRT131076 LBP131059:LBP131076 LLL131059:LLL131076 LVH131059:LVH131076 MFD131059:MFD131076 MOZ131059:MOZ131076 MYV131059:MYV131076 NIR131059:NIR131076 NSN131059:NSN131076 OCJ131059:OCJ131076 OMF131059:OMF131076 OWB131059:OWB131076 PFX131059:PFX131076 PPT131059:PPT131076 PZP131059:PZP131076 QJL131059:QJL131076 QTH131059:QTH131076 RDD131059:RDD131076 RMZ131059:RMZ131076 RWV131059:RWV131076 SGR131059:SGR131076 SQN131059:SQN131076 TAJ131059:TAJ131076 TKF131059:TKF131076 TUB131059:TUB131076 UDX131059:UDX131076 UNT131059:UNT131076 UXP131059:UXP131076 VHL131059:VHL131076 VRH131059:VRH131076 WBD131059:WBD131076 WKZ131059:WKZ131076 WUV131059:WUV131076 IJ196595:IJ196612 SF196595:SF196612 ACB196595:ACB196612 ALX196595:ALX196612 AVT196595:AVT196612 BFP196595:BFP196612 BPL196595:BPL196612 BZH196595:BZH196612 CJD196595:CJD196612 CSZ196595:CSZ196612 DCV196595:DCV196612 DMR196595:DMR196612 DWN196595:DWN196612 EGJ196595:EGJ196612 EQF196595:EQF196612 FAB196595:FAB196612 FJX196595:FJX196612 FTT196595:FTT196612 GDP196595:GDP196612 GNL196595:GNL196612 GXH196595:GXH196612 HHD196595:HHD196612 HQZ196595:HQZ196612 IAV196595:IAV196612 IKR196595:IKR196612 IUN196595:IUN196612 JEJ196595:JEJ196612 JOF196595:JOF196612 JYB196595:JYB196612 KHX196595:KHX196612 KRT196595:KRT196612 LBP196595:LBP196612 LLL196595:LLL196612 LVH196595:LVH196612 MFD196595:MFD196612 MOZ196595:MOZ196612 MYV196595:MYV196612 NIR196595:NIR196612 NSN196595:NSN196612 OCJ196595:OCJ196612 OMF196595:OMF196612 OWB196595:OWB196612 PFX196595:PFX196612 PPT196595:PPT196612 PZP196595:PZP196612 QJL196595:QJL196612 QTH196595:QTH196612 RDD196595:RDD196612 RMZ196595:RMZ196612 RWV196595:RWV196612 SGR196595:SGR196612 SQN196595:SQN196612 TAJ196595:TAJ196612 TKF196595:TKF196612 TUB196595:TUB196612 UDX196595:UDX196612 UNT196595:UNT196612 UXP196595:UXP196612 VHL196595:VHL196612 VRH196595:VRH196612 WBD196595:WBD196612 WKZ196595:WKZ196612 WUV196595:WUV196612 IJ262131:IJ262148 SF262131:SF262148 ACB262131:ACB262148 ALX262131:ALX262148 AVT262131:AVT262148 BFP262131:BFP262148 BPL262131:BPL262148 BZH262131:BZH262148 CJD262131:CJD262148 CSZ262131:CSZ262148 DCV262131:DCV262148 DMR262131:DMR262148 DWN262131:DWN262148 EGJ262131:EGJ262148 EQF262131:EQF262148 FAB262131:FAB262148 FJX262131:FJX262148 FTT262131:FTT262148 GDP262131:GDP262148 GNL262131:GNL262148 GXH262131:GXH262148 HHD262131:HHD262148 HQZ262131:HQZ262148 IAV262131:IAV262148 IKR262131:IKR262148 IUN262131:IUN262148 JEJ262131:JEJ262148 JOF262131:JOF262148 JYB262131:JYB262148 KHX262131:KHX262148 KRT262131:KRT262148 LBP262131:LBP262148 LLL262131:LLL262148 LVH262131:LVH262148 MFD262131:MFD262148 MOZ262131:MOZ262148 MYV262131:MYV262148 NIR262131:NIR262148 NSN262131:NSN262148 OCJ262131:OCJ262148 OMF262131:OMF262148 OWB262131:OWB262148 PFX262131:PFX262148 PPT262131:PPT262148 PZP262131:PZP262148 QJL262131:QJL262148 QTH262131:QTH262148 RDD262131:RDD262148 RMZ262131:RMZ262148 RWV262131:RWV262148 SGR262131:SGR262148 SQN262131:SQN262148 TAJ262131:TAJ262148 TKF262131:TKF262148 TUB262131:TUB262148 UDX262131:UDX262148 UNT262131:UNT262148 UXP262131:UXP262148 VHL262131:VHL262148 VRH262131:VRH262148 WBD262131:WBD262148 WKZ262131:WKZ262148 WUV262131:WUV262148 IJ327667:IJ327684 SF327667:SF327684 ACB327667:ACB327684 ALX327667:ALX327684 AVT327667:AVT327684 BFP327667:BFP327684 BPL327667:BPL327684 BZH327667:BZH327684 CJD327667:CJD327684 CSZ327667:CSZ327684 DCV327667:DCV327684 DMR327667:DMR327684 DWN327667:DWN327684 EGJ327667:EGJ327684 EQF327667:EQF327684 FAB327667:FAB327684 FJX327667:FJX327684 FTT327667:FTT327684 GDP327667:GDP327684 GNL327667:GNL327684 GXH327667:GXH327684 HHD327667:HHD327684 HQZ327667:HQZ327684 IAV327667:IAV327684 IKR327667:IKR327684 IUN327667:IUN327684 JEJ327667:JEJ327684 JOF327667:JOF327684 JYB327667:JYB327684 KHX327667:KHX327684 KRT327667:KRT327684 LBP327667:LBP327684 LLL327667:LLL327684 LVH327667:LVH327684 MFD327667:MFD327684 MOZ327667:MOZ327684 MYV327667:MYV327684 NIR327667:NIR327684 NSN327667:NSN327684 OCJ327667:OCJ327684 OMF327667:OMF327684 OWB327667:OWB327684 PFX327667:PFX327684 PPT327667:PPT327684 PZP327667:PZP327684 QJL327667:QJL327684 QTH327667:QTH327684 RDD327667:RDD327684 RMZ327667:RMZ327684 RWV327667:RWV327684 SGR327667:SGR327684 SQN327667:SQN327684 TAJ327667:TAJ327684 TKF327667:TKF327684 TUB327667:TUB327684 UDX327667:UDX327684 UNT327667:UNT327684 UXP327667:UXP327684 VHL327667:VHL327684 VRH327667:VRH327684 WBD327667:WBD327684 WKZ327667:WKZ327684 WUV327667:WUV327684 IJ393203:IJ393220 SF393203:SF393220 ACB393203:ACB393220 ALX393203:ALX393220 AVT393203:AVT393220 BFP393203:BFP393220 BPL393203:BPL393220 BZH393203:BZH393220 CJD393203:CJD393220 CSZ393203:CSZ393220 DCV393203:DCV393220 DMR393203:DMR393220 DWN393203:DWN393220 EGJ393203:EGJ393220 EQF393203:EQF393220 FAB393203:FAB393220 FJX393203:FJX393220 FTT393203:FTT393220 GDP393203:GDP393220 GNL393203:GNL393220 GXH393203:GXH393220 HHD393203:HHD393220 HQZ393203:HQZ393220 IAV393203:IAV393220 IKR393203:IKR393220 IUN393203:IUN393220 JEJ393203:JEJ393220 JOF393203:JOF393220 JYB393203:JYB393220 KHX393203:KHX393220 KRT393203:KRT393220 LBP393203:LBP393220 LLL393203:LLL393220 LVH393203:LVH393220 MFD393203:MFD393220 MOZ393203:MOZ393220 MYV393203:MYV393220 NIR393203:NIR393220 NSN393203:NSN393220 OCJ393203:OCJ393220 OMF393203:OMF393220 OWB393203:OWB393220 PFX393203:PFX393220 PPT393203:PPT393220 PZP393203:PZP393220 QJL393203:QJL393220 QTH393203:QTH393220 RDD393203:RDD393220 RMZ393203:RMZ393220 RWV393203:RWV393220 SGR393203:SGR393220 SQN393203:SQN393220 TAJ393203:TAJ393220 TKF393203:TKF393220 TUB393203:TUB393220 UDX393203:UDX393220 UNT393203:UNT393220 UXP393203:UXP393220 VHL393203:VHL393220 VRH393203:VRH393220 WBD393203:WBD393220 WKZ393203:WKZ393220 WUV393203:WUV393220 IJ458739:IJ458756 SF458739:SF458756 ACB458739:ACB458756 ALX458739:ALX458756 AVT458739:AVT458756 BFP458739:BFP458756 BPL458739:BPL458756 BZH458739:BZH458756 CJD458739:CJD458756 CSZ458739:CSZ458756 DCV458739:DCV458756 DMR458739:DMR458756 DWN458739:DWN458756 EGJ458739:EGJ458756 EQF458739:EQF458756 FAB458739:FAB458756 FJX458739:FJX458756 FTT458739:FTT458756 GDP458739:GDP458756 GNL458739:GNL458756 GXH458739:GXH458756 HHD458739:HHD458756 HQZ458739:HQZ458756 IAV458739:IAV458756 IKR458739:IKR458756 IUN458739:IUN458756 JEJ458739:JEJ458756 JOF458739:JOF458756 JYB458739:JYB458756 KHX458739:KHX458756 KRT458739:KRT458756 LBP458739:LBP458756 LLL458739:LLL458756 LVH458739:LVH458756 MFD458739:MFD458756 MOZ458739:MOZ458756 MYV458739:MYV458756 NIR458739:NIR458756 NSN458739:NSN458756 OCJ458739:OCJ458756 OMF458739:OMF458756 OWB458739:OWB458756 PFX458739:PFX458756 PPT458739:PPT458756 PZP458739:PZP458756 QJL458739:QJL458756 QTH458739:QTH458756 RDD458739:RDD458756 RMZ458739:RMZ458756 RWV458739:RWV458756 SGR458739:SGR458756 SQN458739:SQN458756 TAJ458739:TAJ458756 TKF458739:TKF458756 TUB458739:TUB458756 UDX458739:UDX458756 UNT458739:UNT458756 UXP458739:UXP458756 VHL458739:VHL458756 VRH458739:VRH458756 WBD458739:WBD458756 WKZ458739:WKZ458756 WUV458739:WUV458756 IJ524275:IJ524292 SF524275:SF524292 ACB524275:ACB524292 ALX524275:ALX524292 AVT524275:AVT524292 BFP524275:BFP524292 BPL524275:BPL524292 BZH524275:BZH524292 CJD524275:CJD524292 CSZ524275:CSZ524292 DCV524275:DCV524292 DMR524275:DMR524292 DWN524275:DWN524292 EGJ524275:EGJ524292 EQF524275:EQF524292 FAB524275:FAB524292 FJX524275:FJX524292 FTT524275:FTT524292 GDP524275:GDP524292 GNL524275:GNL524292 GXH524275:GXH524292 HHD524275:HHD524292 HQZ524275:HQZ524292 IAV524275:IAV524292 IKR524275:IKR524292 IUN524275:IUN524292 JEJ524275:JEJ524292 JOF524275:JOF524292 JYB524275:JYB524292 KHX524275:KHX524292 KRT524275:KRT524292 LBP524275:LBP524292 LLL524275:LLL524292 LVH524275:LVH524292 MFD524275:MFD524292 MOZ524275:MOZ524292 MYV524275:MYV524292 NIR524275:NIR524292 NSN524275:NSN524292 OCJ524275:OCJ524292 OMF524275:OMF524292 OWB524275:OWB524292 PFX524275:PFX524292 PPT524275:PPT524292 PZP524275:PZP524292 QJL524275:QJL524292 QTH524275:QTH524292 RDD524275:RDD524292 RMZ524275:RMZ524292 RWV524275:RWV524292 SGR524275:SGR524292 SQN524275:SQN524292 TAJ524275:TAJ524292 TKF524275:TKF524292 TUB524275:TUB524292 UDX524275:UDX524292 UNT524275:UNT524292 UXP524275:UXP524292 VHL524275:VHL524292 VRH524275:VRH524292 WBD524275:WBD524292 WKZ524275:WKZ524292 WUV524275:WUV524292 IJ589811:IJ589828 SF589811:SF589828 ACB589811:ACB589828 ALX589811:ALX589828 AVT589811:AVT589828 BFP589811:BFP589828 BPL589811:BPL589828 BZH589811:BZH589828 CJD589811:CJD589828 CSZ589811:CSZ589828 DCV589811:DCV589828 DMR589811:DMR589828 DWN589811:DWN589828 EGJ589811:EGJ589828 EQF589811:EQF589828 FAB589811:FAB589828 FJX589811:FJX589828 FTT589811:FTT589828 GDP589811:GDP589828 GNL589811:GNL589828 GXH589811:GXH589828 HHD589811:HHD589828 HQZ589811:HQZ589828 IAV589811:IAV589828 IKR589811:IKR589828 IUN589811:IUN589828 JEJ589811:JEJ589828 JOF589811:JOF589828 JYB589811:JYB589828 KHX589811:KHX589828 KRT589811:KRT589828 LBP589811:LBP589828 LLL589811:LLL589828 LVH589811:LVH589828 MFD589811:MFD589828 MOZ589811:MOZ589828 MYV589811:MYV589828 NIR589811:NIR589828 NSN589811:NSN589828 OCJ589811:OCJ589828 OMF589811:OMF589828 OWB589811:OWB589828 PFX589811:PFX589828 PPT589811:PPT589828 PZP589811:PZP589828 QJL589811:QJL589828 QTH589811:QTH589828 RDD589811:RDD589828 RMZ589811:RMZ589828 RWV589811:RWV589828 SGR589811:SGR589828 SQN589811:SQN589828 TAJ589811:TAJ589828 TKF589811:TKF589828 TUB589811:TUB589828 UDX589811:UDX589828 UNT589811:UNT589828 UXP589811:UXP589828 VHL589811:VHL589828 VRH589811:VRH589828 WBD589811:WBD589828 WKZ589811:WKZ589828 WUV589811:WUV589828 IJ655347:IJ655364 SF655347:SF655364 ACB655347:ACB655364 ALX655347:ALX655364 AVT655347:AVT655364 BFP655347:BFP655364 BPL655347:BPL655364 BZH655347:BZH655364 CJD655347:CJD655364 CSZ655347:CSZ655364 DCV655347:DCV655364 DMR655347:DMR655364 DWN655347:DWN655364 EGJ655347:EGJ655364 EQF655347:EQF655364 FAB655347:FAB655364 FJX655347:FJX655364 FTT655347:FTT655364 GDP655347:GDP655364 GNL655347:GNL655364 GXH655347:GXH655364 HHD655347:HHD655364 HQZ655347:HQZ655364 IAV655347:IAV655364 IKR655347:IKR655364 IUN655347:IUN655364 JEJ655347:JEJ655364 JOF655347:JOF655364 JYB655347:JYB655364 KHX655347:KHX655364 KRT655347:KRT655364 LBP655347:LBP655364 LLL655347:LLL655364 LVH655347:LVH655364 MFD655347:MFD655364 MOZ655347:MOZ655364 MYV655347:MYV655364 NIR655347:NIR655364 NSN655347:NSN655364 OCJ655347:OCJ655364 OMF655347:OMF655364 OWB655347:OWB655364 PFX655347:PFX655364 PPT655347:PPT655364 PZP655347:PZP655364 QJL655347:QJL655364 QTH655347:QTH655364 RDD655347:RDD655364 RMZ655347:RMZ655364 RWV655347:RWV655364 SGR655347:SGR655364 SQN655347:SQN655364 TAJ655347:TAJ655364 TKF655347:TKF655364 TUB655347:TUB655364 UDX655347:UDX655364 UNT655347:UNT655364 UXP655347:UXP655364 VHL655347:VHL655364 VRH655347:VRH655364 WBD655347:WBD655364 WKZ655347:WKZ655364 WUV655347:WUV655364 IJ720883:IJ720900 SF720883:SF720900 ACB720883:ACB720900 ALX720883:ALX720900 AVT720883:AVT720900 BFP720883:BFP720900 BPL720883:BPL720900 BZH720883:BZH720900 CJD720883:CJD720900 CSZ720883:CSZ720900 DCV720883:DCV720900 DMR720883:DMR720900 DWN720883:DWN720900 EGJ720883:EGJ720900 EQF720883:EQF720900 FAB720883:FAB720900 FJX720883:FJX720900 FTT720883:FTT720900 GDP720883:GDP720900 GNL720883:GNL720900 GXH720883:GXH720900 HHD720883:HHD720900 HQZ720883:HQZ720900 IAV720883:IAV720900 IKR720883:IKR720900 IUN720883:IUN720900 JEJ720883:JEJ720900 JOF720883:JOF720900 JYB720883:JYB720900 KHX720883:KHX720900 KRT720883:KRT720900 LBP720883:LBP720900 LLL720883:LLL720900 LVH720883:LVH720900 MFD720883:MFD720900 MOZ720883:MOZ720900 MYV720883:MYV720900 NIR720883:NIR720900 NSN720883:NSN720900 OCJ720883:OCJ720900 OMF720883:OMF720900 OWB720883:OWB720900 PFX720883:PFX720900 PPT720883:PPT720900 PZP720883:PZP720900 QJL720883:QJL720900 QTH720883:QTH720900 RDD720883:RDD720900 RMZ720883:RMZ720900 RWV720883:RWV720900 SGR720883:SGR720900 SQN720883:SQN720900 TAJ720883:TAJ720900 TKF720883:TKF720900 TUB720883:TUB720900 UDX720883:UDX720900 UNT720883:UNT720900 UXP720883:UXP720900 VHL720883:VHL720900 VRH720883:VRH720900 WBD720883:WBD720900 WKZ720883:WKZ720900 WUV720883:WUV720900 IJ786419:IJ786436 SF786419:SF786436 ACB786419:ACB786436 ALX786419:ALX786436 AVT786419:AVT786436 BFP786419:BFP786436 BPL786419:BPL786436 BZH786419:BZH786436 CJD786419:CJD786436 CSZ786419:CSZ786436 DCV786419:DCV786436 DMR786419:DMR786436 DWN786419:DWN786436 EGJ786419:EGJ786436 EQF786419:EQF786436 FAB786419:FAB786436 FJX786419:FJX786436 FTT786419:FTT786436 GDP786419:GDP786436 GNL786419:GNL786436 GXH786419:GXH786436 HHD786419:HHD786436 HQZ786419:HQZ786436 IAV786419:IAV786436 IKR786419:IKR786436 IUN786419:IUN786436 JEJ786419:JEJ786436 JOF786419:JOF786436 JYB786419:JYB786436 KHX786419:KHX786436 KRT786419:KRT786436 LBP786419:LBP786436 LLL786419:LLL786436 LVH786419:LVH786436 MFD786419:MFD786436 MOZ786419:MOZ786436 MYV786419:MYV786436 NIR786419:NIR786436 NSN786419:NSN786436 OCJ786419:OCJ786436 OMF786419:OMF786436 OWB786419:OWB786436 PFX786419:PFX786436 PPT786419:PPT786436 PZP786419:PZP786436 QJL786419:QJL786436 QTH786419:QTH786436 RDD786419:RDD786436 RMZ786419:RMZ786436 RWV786419:RWV786436 SGR786419:SGR786436 SQN786419:SQN786436 TAJ786419:TAJ786436 TKF786419:TKF786436 TUB786419:TUB786436 UDX786419:UDX786436 UNT786419:UNT786436 UXP786419:UXP786436 VHL786419:VHL786436 VRH786419:VRH786436 WBD786419:WBD786436 WKZ786419:WKZ786436 WUV786419:WUV786436 IJ851955:IJ851972 SF851955:SF851972 ACB851955:ACB851972 ALX851955:ALX851972 AVT851955:AVT851972 BFP851955:BFP851972 BPL851955:BPL851972 BZH851955:BZH851972 CJD851955:CJD851972 CSZ851955:CSZ851972 DCV851955:DCV851972 DMR851955:DMR851972 DWN851955:DWN851972 EGJ851955:EGJ851972 EQF851955:EQF851972 FAB851955:FAB851972 FJX851955:FJX851972 FTT851955:FTT851972 GDP851955:GDP851972 GNL851955:GNL851972 GXH851955:GXH851972 HHD851955:HHD851972 HQZ851955:HQZ851972 IAV851955:IAV851972 IKR851955:IKR851972 IUN851955:IUN851972 JEJ851955:JEJ851972 JOF851955:JOF851972 JYB851955:JYB851972 KHX851955:KHX851972 KRT851955:KRT851972 LBP851955:LBP851972 LLL851955:LLL851972 LVH851955:LVH851972 MFD851955:MFD851972 MOZ851955:MOZ851972 MYV851955:MYV851972 NIR851955:NIR851972 NSN851955:NSN851972 OCJ851955:OCJ851972 OMF851955:OMF851972 OWB851955:OWB851972 PFX851955:PFX851972 PPT851955:PPT851972 PZP851955:PZP851972 QJL851955:QJL851972 QTH851955:QTH851972 RDD851955:RDD851972 RMZ851955:RMZ851972 RWV851955:RWV851972 SGR851955:SGR851972 SQN851955:SQN851972 TAJ851955:TAJ851972 TKF851955:TKF851972 TUB851955:TUB851972 UDX851955:UDX851972 UNT851955:UNT851972 UXP851955:UXP851972 VHL851955:VHL851972 VRH851955:VRH851972 WBD851955:WBD851972 WKZ851955:WKZ851972 WUV851955:WUV851972 IJ917491:IJ917508 SF917491:SF917508 ACB917491:ACB917508 ALX917491:ALX917508 AVT917491:AVT917508 BFP917491:BFP917508 BPL917491:BPL917508 BZH917491:BZH917508 CJD917491:CJD917508 CSZ917491:CSZ917508 DCV917491:DCV917508 DMR917491:DMR917508 DWN917491:DWN917508 EGJ917491:EGJ917508 EQF917491:EQF917508 FAB917491:FAB917508 FJX917491:FJX917508 FTT917491:FTT917508 GDP917491:GDP917508 GNL917491:GNL917508 GXH917491:GXH917508 HHD917491:HHD917508 HQZ917491:HQZ917508 IAV917491:IAV917508 IKR917491:IKR917508 IUN917491:IUN917508 JEJ917491:JEJ917508 JOF917491:JOF917508 JYB917491:JYB917508 KHX917491:KHX917508 KRT917491:KRT917508 LBP917491:LBP917508 LLL917491:LLL917508 LVH917491:LVH917508 MFD917491:MFD917508 MOZ917491:MOZ917508 MYV917491:MYV917508 NIR917491:NIR917508 NSN917491:NSN917508 OCJ917491:OCJ917508 OMF917491:OMF917508 OWB917491:OWB917508 PFX917491:PFX917508 PPT917491:PPT917508 PZP917491:PZP917508 QJL917491:QJL917508 QTH917491:QTH917508 RDD917491:RDD917508 RMZ917491:RMZ917508 RWV917491:RWV917508 SGR917491:SGR917508 SQN917491:SQN917508 TAJ917491:TAJ917508 TKF917491:TKF917508 TUB917491:TUB917508 UDX917491:UDX917508 UNT917491:UNT917508 UXP917491:UXP917508 VHL917491:VHL917508 VRH917491:VRH917508 WBD917491:WBD917508 WKZ917491:WKZ917508 WUV917491:WUV917508 IJ983027:IJ983044 SF983027:SF983044 ACB983027:ACB983044 ALX983027:ALX983044 AVT983027:AVT983044 BFP983027:BFP983044 BPL983027:BPL983044 BZH983027:BZH983044 CJD983027:CJD983044 CSZ983027:CSZ983044 DCV983027:DCV983044 DMR983027:DMR983044 DWN983027:DWN983044 EGJ983027:EGJ983044 EQF983027:EQF983044 FAB983027:FAB983044 FJX983027:FJX983044 FTT983027:FTT983044 GDP983027:GDP983044 GNL983027:GNL983044 GXH983027:GXH983044 HHD983027:HHD983044 HQZ983027:HQZ983044 IAV983027:IAV983044 IKR983027:IKR983044 IUN983027:IUN983044 JEJ983027:JEJ983044 JOF983027:JOF983044 JYB983027:JYB983044 KHX983027:KHX983044 KRT983027:KRT983044 LBP983027:LBP983044 LLL983027:LLL983044 LVH983027:LVH983044 MFD983027:MFD983044 MOZ983027:MOZ983044 MYV983027:MYV983044 NIR983027:NIR983044 NSN983027:NSN983044 OCJ983027:OCJ983044 OMF983027:OMF983044 OWB983027:OWB983044 PFX983027:PFX983044 PPT983027:PPT983044 PZP983027:PZP983044 QJL983027:QJL983044 QTH983027:QTH983044 RDD983027:RDD983044 RMZ983027:RMZ983044 RWV983027:RWV983044 SGR983027:SGR983044 SQN983027:SQN983044 TAJ983027:TAJ983044 TKF983027:TKF983044 TUB983027:TUB983044 UDX983027:UDX983044 UNT983027:UNT983044 UXP983027:UXP983044 VHL983027:VHL983044 VRH983027:VRH983044 WBD983027:WBD983044 WKZ983027:WKZ983044 WUV983027:WUV983044">
      <formula1>10</formula1>
      <formula2>12</formula2>
    </dataValidation>
  </dataValidations>
  <pageMargins left="0.15748031496062992" right="0.19685039370078741" top="0.57999999999999996" bottom="0.23622047244094491" header="0.64" footer="0.31496062992125984"/>
  <pageSetup paperSize="9" scale="43" orientation="landscape" r:id="rId1"/>
</worksheet>
</file>

<file path=xl/worksheets/sheet3.xml><?xml version="1.0" encoding="utf-8"?>
<worksheet xmlns="http://schemas.openxmlformats.org/spreadsheetml/2006/main" xmlns:r="http://schemas.openxmlformats.org/officeDocument/2006/relationships">
  <sheetPr codeName="Лист2">
    <pageSetUpPr fitToPage="1"/>
  </sheetPr>
  <dimension ref="A1:Q11"/>
  <sheetViews>
    <sheetView topLeftCell="E1" zoomScaleNormal="100" workbookViewId="0">
      <selection activeCell="Q11" sqref="Q11"/>
    </sheetView>
  </sheetViews>
  <sheetFormatPr defaultRowHeight="11.25"/>
  <cols>
    <col min="1" max="1" width="18.85546875" style="15" hidden="1" customWidth="1"/>
    <col min="2" max="2" width="2.7109375" style="15" hidden="1" customWidth="1"/>
    <col min="3" max="3" width="4.7109375" style="15" hidden="1" customWidth="1"/>
    <col min="4" max="4" width="4.140625" style="14" hidden="1" customWidth="1"/>
    <col min="5" max="5" width="17.28515625" style="18" customWidth="1"/>
    <col min="6" max="6" width="13" style="15" customWidth="1"/>
    <col min="7" max="7" width="16.42578125" style="15" customWidth="1"/>
    <col min="8" max="8" width="13.140625" style="15" customWidth="1"/>
    <col min="9" max="9" width="21.28515625" style="15" customWidth="1"/>
    <col min="10" max="10" width="12.5703125" style="18" customWidth="1"/>
    <col min="11" max="11" width="10.42578125" style="18" customWidth="1"/>
    <col min="12" max="12" width="11.140625" style="18" customWidth="1"/>
    <col min="13" max="13" width="16.7109375" style="18" customWidth="1"/>
    <col min="14" max="14" width="14.140625" style="18" customWidth="1"/>
    <col min="15" max="15" width="11.140625" style="18" hidden="1" customWidth="1"/>
    <col min="16" max="16" width="10.140625" style="18" hidden="1" customWidth="1"/>
    <col min="17" max="17" width="16.140625" style="18" customWidth="1"/>
    <col min="18" max="222" width="9.140625" style="18"/>
    <col min="223" max="226" width="0" style="18" hidden="1" customWidth="1"/>
    <col min="227" max="227" width="4" style="18" customWidth="1"/>
    <col min="228" max="228" width="12.140625" style="18" customWidth="1"/>
    <col min="229" max="229" width="8.7109375" style="18" customWidth="1"/>
    <col min="230" max="231" width="11.42578125" style="18" customWidth="1"/>
    <col min="232" max="232" width="7.85546875" style="18" customWidth="1"/>
    <col min="233" max="233" width="9.7109375" style="18" customWidth="1"/>
    <col min="234" max="234" width="11.140625" style="18" customWidth="1"/>
    <col min="235" max="235" width="8.85546875" style="18" customWidth="1"/>
    <col min="236" max="236" width="11.85546875" style="18" customWidth="1"/>
    <col min="237" max="237" width="9.7109375" style="18" customWidth="1"/>
    <col min="238" max="238" width="10.28515625" style="18" customWidth="1"/>
    <col min="239" max="239" width="9.140625" style="18"/>
    <col min="240" max="240" width="11.28515625" style="18" customWidth="1"/>
    <col min="241" max="241" width="8.85546875" style="18" customWidth="1"/>
    <col min="242" max="242" width="8.28515625" style="18" customWidth="1"/>
    <col min="243" max="243" width="9.5703125" style="18" customWidth="1"/>
    <col min="244" max="244" width="11" style="18" customWidth="1"/>
    <col min="245" max="245" width="10" style="18" customWidth="1"/>
    <col min="246" max="246" width="9.28515625" style="18" customWidth="1"/>
    <col min="247" max="247" width="12.42578125" style="18" customWidth="1"/>
    <col min="248" max="248" width="12.5703125" style="18" customWidth="1"/>
    <col min="249" max="249" width="11.85546875" style="18" customWidth="1"/>
    <col min="250" max="250" width="10.5703125" style="18" customWidth="1"/>
    <col min="251" max="251" width="11.140625" style="18" customWidth="1"/>
    <col min="252" max="252" width="8.42578125" style="18" customWidth="1"/>
    <col min="253" max="253" width="11.140625" style="18" customWidth="1"/>
    <col min="254" max="254" width="10" style="18" customWidth="1"/>
    <col min="255" max="255" width="13.7109375" style="18" customWidth="1"/>
    <col min="256" max="256" width="14.42578125" style="18" customWidth="1"/>
    <col min="257" max="257" width="12.85546875" style="18" customWidth="1"/>
    <col min="258" max="478" width="9.140625" style="18"/>
    <col min="479" max="482" width="0" style="18" hidden="1" customWidth="1"/>
    <col min="483" max="483" width="4" style="18" customWidth="1"/>
    <col min="484" max="484" width="12.140625" style="18" customWidth="1"/>
    <col min="485" max="485" width="8.7109375" style="18" customWidth="1"/>
    <col min="486" max="487" width="11.42578125" style="18" customWidth="1"/>
    <col min="488" max="488" width="7.85546875" style="18" customWidth="1"/>
    <col min="489" max="489" width="9.7109375" style="18" customWidth="1"/>
    <col min="490" max="490" width="11.140625" style="18" customWidth="1"/>
    <col min="491" max="491" width="8.85546875" style="18" customWidth="1"/>
    <col min="492" max="492" width="11.85546875" style="18" customWidth="1"/>
    <col min="493" max="493" width="9.7109375" style="18" customWidth="1"/>
    <col min="494" max="494" width="10.28515625" style="18" customWidth="1"/>
    <col min="495" max="495" width="9.140625" style="18"/>
    <col min="496" max="496" width="11.28515625" style="18" customWidth="1"/>
    <col min="497" max="497" width="8.85546875" style="18" customWidth="1"/>
    <col min="498" max="498" width="8.28515625" style="18" customWidth="1"/>
    <col min="499" max="499" width="9.5703125" style="18" customWidth="1"/>
    <col min="500" max="500" width="11" style="18" customWidth="1"/>
    <col min="501" max="501" width="10" style="18" customWidth="1"/>
    <col min="502" max="502" width="9.28515625" style="18" customWidth="1"/>
    <col min="503" max="503" width="12.42578125" style="18" customWidth="1"/>
    <col min="504" max="504" width="12.5703125" style="18" customWidth="1"/>
    <col min="505" max="505" width="11.85546875" style="18" customWidth="1"/>
    <col min="506" max="506" width="10.5703125" style="18" customWidth="1"/>
    <col min="507" max="507" width="11.140625" style="18" customWidth="1"/>
    <col min="508" max="508" width="8.42578125" style="18" customWidth="1"/>
    <col min="509" max="509" width="11.140625" style="18" customWidth="1"/>
    <col min="510" max="510" width="10" style="18" customWidth="1"/>
    <col min="511" max="511" width="13.7109375" style="18" customWidth="1"/>
    <col min="512" max="512" width="14.42578125" style="18" customWidth="1"/>
    <col min="513" max="513" width="12.85546875" style="18" customWidth="1"/>
    <col min="514" max="734" width="9.140625" style="18"/>
    <col min="735" max="738" width="0" style="18" hidden="1" customWidth="1"/>
    <col min="739" max="739" width="4" style="18" customWidth="1"/>
    <col min="740" max="740" width="12.140625" style="18" customWidth="1"/>
    <col min="741" max="741" width="8.7109375" style="18" customWidth="1"/>
    <col min="742" max="743" width="11.42578125" style="18" customWidth="1"/>
    <col min="744" max="744" width="7.85546875" style="18" customWidth="1"/>
    <col min="745" max="745" width="9.7109375" style="18" customWidth="1"/>
    <col min="746" max="746" width="11.140625" style="18" customWidth="1"/>
    <col min="747" max="747" width="8.85546875" style="18" customWidth="1"/>
    <col min="748" max="748" width="11.85546875" style="18" customWidth="1"/>
    <col min="749" max="749" width="9.7109375" style="18" customWidth="1"/>
    <col min="750" max="750" width="10.28515625" style="18" customWidth="1"/>
    <col min="751" max="751" width="9.140625" style="18"/>
    <col min="752" max="752" width="11.28515625" style="18" customWidth="1"/>
    <col min="753" max="753" width="8.85546875" style="18" customWidth="1"/>
    <col min="754" max="754" width="8.28515625" style="18" customWidth="1"/>
    <col min="755" max="755" width="9.5703125" style="18" customWidth="1"/>
    <col min="756" max="756" width="11" style="18" customWidth="1"/>
    <col min="757" max="757" width="10" style="18" customWidth="1"/>
    <col min="758" max="758" width="9.28515625" style="18" customWidth="1"/>
    <col min="759" max="759" width="12.42578125" style="18" customWidth="1"/>
    <col min="760" max="760" width="12.5703125" style="18" customWidth="1"/>
    <col min="761" max="761" width="11.85546875" style="18" customWidth="1"/>
    <col min="762" max="762" width="10.5703125" style="18" customWidth="1"/>
    <col min="763" max="763" width="11.140625" style="18" customWidth="1"/>
    <col min="764" max="764" width="8.42578125" style="18" customWidth="1"/>
    <col min="765" max="765" width="11.140625" style="18" customWidth="1"/>
    <col min="766" max="766" width="10" style="18" customWidth="1"/>
    <col min="767" max="767" width="13.7109375" style="18" customWidth="1"/>
    <col min="768" max="768" width="14.42578125" style="18" customWidth="1"/>
    <col min="769" max="769" width="12.85546875" style="18" customWidth="1"/>
    <col min="770" max="990" width="9.140625" style="18"/>
    <col min="991" max="994" width="0" style="18" hidden="1" customWidth="1"/>
    <col min="995" max="995" width="4" style="18" customWidth="1"/>
    <col min="996" max="996" width="12.140625" style="18" customWidth="1"/>
    <col min="997" max="997" width="8.7109375" style="18" customWidth="1"/>
    <col min="998" max="999" width="11.42578125" style="18" customWidth="1"/>
    <col min="1000" max="1000" width="7.85546875" style="18" customWidth="1"/>
    <col min="1001" max="1001" width="9.7109375" style="18" customWidth="1"/>
    <col min="1002" max="1002" width="11.140625" style="18" customWidth="1"/>
    <col min="1003" max="1003" width="8.85546875" style="18" customWidth="1"/>
    <col min="1004" max="1004" width="11.85546875" style="18" customWidth="1"/>
    <col min="1005" max="1005" width="9.7109375" style="18" customWidth="1"/>
    <col min="1006" max="1006" width="10.28515625" style="18" customWidth="1"/>
    <col min="1007" max="1007" width="9.140625" style="18"/>
    <col min="1008" max="1008" width="11.28515625" style="18" customWidth="1"/>
    <col min="1009" max="1009" width="8.85546875" style="18" customWidth="1"/>
    <col min="1010" max="1010" width="8.28515625" style="18" customWidth="1"/>
    <col min="1011" max="1011" width="9.5703125" style="18" customWidth="1"/>
    <col min="1012" max="1012" width="11" style="18" customWidth="1"/>
    <col min="1013" max="1013" width="10" style="18" customWidth="1"/>
    <col min="1014" max="1014" width="9.28515625" style="18" customWidth="1"/>
    <col min="1015" max="1015" width="12.42578125" style="18" customWidth="1"/>
    <col min="1016" max="1016" width="12.5703125" style="18" customWidth="1"/>
    <col min="1017" max="1017" width="11.85546875" style="18" customWidth="1"/>
    <col min="1018" max="1018" width="10.5703125" style="18" customWidth="1"/>
    <col min="1019" max="1019" width="11.140625" style="18" customWidth="1"/>
    <col min="1020" max="1020" width="8.42578125" style="18" customWidth="1"/>
    <col min="1021" max="1021" width="11.140625" style="18" customWidth="1"/>
    <col min="1022" max="1022" width="10" style="18" customWidth="1"/>
    <col min="1023" max="1023" width="13.7109375" style="18" customWidth="1"/>
    <col min="1024" max="1024" width="14.42578125" style="18" customWidth="1"/>
    <col min="1025" max="1025" width="12.85546875" style="18" customWidth="1"/>
    <col min="1026" max="1246" width="9.140625" style="18"/>
    <col min="1247" max="1250" width="0" style="18" hidden="1" customWidth="1"/>
    <col min="1251" max="1251" width="4" style="18" customWidth="1"/>
    <col min="1252" max="1252" width="12.140625" style="18" customWidth="1"/>
    <col min="1253" max="1253" width="8.7109375" style="18" customWidth="1"/>
    <col min="1254" max="1255" width="11.42578125" style="18" customWidth="1"/>
    <col min="1256" max="1256" width="7.85546875" style="18" customWidth="1"/>
    <col min="1257" max="1257" width="9.7109375" style="18" customWidth="1"/>
    <col min="1258" max="1258" width="11.140625" style="18" customWidth="1"/>
    <col min="1259" max="1259" width="8.85546875" style="18" customWidth="1"/>
    <col min="1260" max="1260" width="11.85546875" style="18" customWidth="1"/>
    <col min="1261" max="1261" width="9.7109375" style="18" customWidth="1"/>
    <col min="1262" max="1262" width="10.28515625" style="18" customWidth="1"/>
    <col min="1263" max="1263" width="9.140625" style="18"/>
    <col min="1264" max="1264" width="11.28515625" style="18" customWidth="1"/>
    <col min="1265" max="1265" width="8.85546875" style="18" customWidth="1"/>
    <col min="1266" max="1266" width="8.28515625" style="18" customWidth="1"/>
    <col min="1267" max="1267" width="9.5703125" style="18" customWidth="1"/>
    <col min="1268" max="1268" width="11" style="18" customWidth="1"/>
    <col min="1269" max="1269" width="10" style="18" customWidth="1"/>
    <col min="1270" max="1270" width="9.28515625" style="18" customWidth="1"/>
    <col min="1271" max="1271" width="12.42578125" style="18" customWidth="1"/>
    <col min="1272" max="1272" width="12.5703125" style="18" customWidth="1"/>
    <col min="1273" max="1273" width="11.85546875" style="18" customWidth="1"/>
    <col min="1274" max="1274" width="10.5703125" style="18" customWidth="1"/>
    <col min="1275" max="1275" width="11.140625" style="18" customWidth="1"/>
    <col min="1276" max="1276" width="8.42578125" style="18" customWidth="1"/>
    <col min="1277" max="1277" width="11.140625" style="18" customWidth="1"/>
    <col min="1278" max="1278" width="10" style="18" customWidth="1"/>
    <col min="1279" max="1279" width="13.7109375" style="18" customWidth="1"/>
    <col min="1280" max="1280" width="14.42578125" style="18" customWidth="1"/>
    <col min="1281" max="1281" width="12.85546875" style="18" customWidth="1"/>
    <col min="1282" max="1502" width="9.140625" style="18"/>
    <col min="1503" max="1506" width="0" style="18" hidden="1" customWidth="1"/>
    <col min="1507" max="1507" width="4" style="18" customWidth="1"/>
    <col min="1508" max="1508" width="12.140625" style="18" customWidth="1"/>
    <col min="1509" max="1509" width="8.7109375" style="18" customWidth="1"/>
    <col min="1510" max="1511" width="11.42578125" style="18" customWidth="1"/>
    <col min="1512" max="1512" width="7.85546875" style="18" customWidth="1"/>
    <col min="1513" max="1513" width="9.7109375" style="18" customWidth="1"/>
    <col min="1514" max="1514" width="11.140625" style="18" customWidth="1"/>
    <col min="1515" max="1515" width="8.85546875" style="18" customWidth="1"/>
    <col min="1516" max="1516" width="11.85546875" style="18" customWidth="1"/>
    <col min="1517" max="1517" width="9.7109375" style="18" customWidth="1"/>
    <col min="1518" max="1518" width="10.28515625" style="18" customWidth="1"/>
    <col min="1519" max="1519" width="9.140625" style="18"/>
    <col min="1520" max="1520" width="11.28515625" style="18" customWidth="1"/>
    <col min="1521" max="1521" width="8.85546875" style="18" customWidth="1"/>
    <col min="1522" max="1522" width="8.28515625" style="18" customWidth="1"/>
    <col min="1523" max="1523" width="9.5703125" style="18" customWidth="1"/>
    <col min="1524" max="1524" width="11" style="18" customWidth="1"/>
    <col min="1525" max="1525" width="10" style="18" customWidth="1"/>
    <col min="1526" max="1526" width="9.28515625" style="18" customWidth="1"/>
    <col min="1527" max="1527" width="12.42578125" style="18" customWidth="1"/>
    <col min="1528" max="1528" width="12.5703125" style="18" customWidth="1"/>
    <col min="1529" max="1529" width="11.85546875" style="18" customWidth="1"/>
    <col min="1530" max="1530" width="10.5703125" style="18" customWidth="1"/>
    <col min="1531" max="1531" width="11.140625" style="18" customWidth="1"/>
    <col min="1532" max="1532" width="8.42578125" style="18" customWidth="1"/>
    <col min="1533" max="1533" width="11.140625" style="18" customWidth="1"/>
    <col min="1534" max="1534" width="10" style="18" customWidth="1"/>
    <col min="1535" max="1535" width="13.7109375" style="18" customWidth="1"/>
    <col min="1536" max="1536" width="14.42578125" style="18" customWidth="1"/>
    <col min="1537" max="1537" width="12.85546875" style="18" customWidth="1"/>
    <col min="1538" max="1758" width="9.140625" style="18"/>
    <col min="1759" max="1762" width="0" style="18" hidden="1" customWidth="1"/>
    <col min="1763" max="1763" width="4" style="18" customWidth="1"/>
    <col min="1764" max="1764" width="12.140625" style="18" customWidth="1"/>
    <col min="1765" max="1765" width="8.7109375" style="18" customWidth="1"/>
    <col min="1766" max="1767" width="11.42578125" style="18" customWidth="1"/>
    <col min="1768" max="1768" width="7.85546875" style="18" customWidth="1"/>
    <col min="1769" max="1769" width="9.7109375" style="18" customWidth="1"/>
    <col min="1770" max="1770" width="11.140625" style="18" customWidth="1"/>
    <col min="1771" max="1771" width="8.85546875" style="18" customWidth="1"/>
    <col min="1772" max="1772" width="11.85546875" style="18" customWidth="1"/>
    <col min="1773" max="1773" width="9.7109375" style="18" customWidth="1"/>
    <col min="1774" max="1774" width="10.28515625" style="18" customWidth="1"/>
    <col min="1775" max="1775" width="9.140625" style="18"/>
    <col min="1776" max="1776" width="11.28515625" style="18" customWidth="1"/>
    <col min="1777" max="1777" width="8.85546875" style="18" customWidth="1"/>
    <col min="1778" max="1778" width="8.28515625" style="18" customWidth="1"/>
    <col min="1779" max="1779" width="9.5703125" style="18" customWidth="1"/>
    <col min="1780" max="1780" width="11" style="18" customWidth="1"/>
    <col min="1781" max="1781" width="10" style="18" customWidth="1"/>
    <col min="1782" max="1782" width="9.28515625" style="18" customWidth="1"/>
    <col min="1783" max="1783" width="12.42578125" style="18" customWidth="1"/>
    <col min="1784" max="1784" width="12.5703125" style="18" customWidth="1"/>
    <col min="1785" max="1785" width="11.85546875" style="18" customWidth="1"/>
    <col min="1786" max="1786" width="10.5703125" style="18" customWidth="1"/>
    <col min="1787" max="1787" width="11.140625" style="18" customWidth="1"/>
    <col min="1788" max="1788" width="8.42578125" style="18" customWidth="1"/>
    <col min="1789" max="1789" width="11.140625" style="18" customWidth="1"/>
    <col min="1790" max="1790" width="10" style="18" customWidth="1"/>
    <col min="1791" max="1791" width="13.7109375" style="18" customWidth="1"/>
    <col min="1792" max="1792" width="14.42578125" style="18" customWidth="1"/>
    <col min="1793" max="1793" width="12.85546875" style="18" customWidth="1"/>
    <col min="1794" max="2014" width="9.140625" style="18"/>
    <col min="2015" max="2018" width="0" style="18" hidden="1" customWidth="1"/>
    <col min="2019" max="2019" width="4" style="18" customWidth="1"/>
    <col min="2020" max="2020" width="12.140625" style="18" customWidth="1"/>
    <col min="2021" max="2021" width="8.7109375" style="18" customWidth="1"/>
    <col min="2022" max="2023" width="11.42578125" style="18" customWidth="1"/>
    <col min="2024" max="2024" width="7.85546875" style="18" customWidth="1"/>
    <col min="2025" max="2025" width="9.7109375" style="18" customWidth="1"/>
    <col min="2026" max="2026" width="11.140625" style="18" customWidth="1"/>
    <col min="2027" max="2027" width="8.85546875" style="18" customWidth="1"/>
    <col min="2028" max="2028" width="11.85546875" style="18" customWidth="1"/>
    <col min="2029" max="2029" width="9.7109375" style="18" customWidth="1"/>
    <col min="2030" max="2030" width="10.28515625" style="18" customWidth="1"/>
    <col min="2031" max="2031" width="9.140625" style="18"/>
    <col min="2032" max="2032" width="11.28515625" style="18" customWidth="1"/>
    <col min="2033" max="2033" width="8.85546875" style="18" customWidth="1"/>
    <col min="2034" max="2034" width="8.28515625" style="18" customWidth="1"/>
    <col min="2035" max="2035" width="9.5703125" style="18" customWidth="1"/>
    <col min="2036" max="2036" width="11" style="18" customWidth="1"/>
    <col min="2037" max="2037" width="10" style="18" customWidth="1"/>
    <col min="2038" max="2038" width="9.28515625" style="18" customWidth="1"/>
    <col min="2039" max="2039" width="12.42578125" style="18" customWidth="1"/>
    <col min="2040" max="2040" width="12.5703125" style="18" customWidth="1"/>
    <col min="2041" max="2041" width="11.85546875" style="18" customWidth="1"/>
    <col min="2042" max="2042" width="10.5703125" style="18" customWidth="1"/>
    <col min="2043" max="2043" width="11.140625" style="18" customWidth="1"/>
    <col min="2044" max="2044" width="8.42578125" style="18" customWidth="1"/>
    <col min="2045" max="2045" width="11.140625" style="18" customWidth="1"/>
    <col min="2046" max="2046" width="10" style="18" customWidth="1"/>
    <col min="2047" max="2047" width="13.7109375" style="18" customWidth="1"/>
    <col min="2048" max="2048" width="14.42578125" style="18" customWidth="1"/>
    <col min="2049" max="2049" width="12.85546875" style="18" customWidth="1"/>
    <col min="2050" max="2270" width="9.140625" style="18"/>
    <col min="2271" max="2274" width="0" style="18" hidden="1" customWidth="1"/>
    <col min="2275" max="2275" width="4" style="18" customWidth="1"/>
    <col min="2276" max="2276" width="12.140625" style="18" customWidth="1"/>
    <col min="2277" max="2277" width="8.7109375" style="18" customWidth="1"/>
    <col min="2278" max="2279" width="11.42578125" style="18" customWidth="1"/>
    <col min="2280" max="2280" width="7.85546875" style="18" customWidth="1"/>
    <col min="2281" max="2281" width="9.7109375" style="18" customWidth="1"/>
    <col min="2282" max="2282" width="11.140625" style="18" customWidth="1"/>
    <col min="2283" max="2283" width="8.85546875" style="18" customWidth="1"/>
    <col min="2284" max="2284" width="11.85546875" style="18" customWidth="1"/>
    <col min="2285" max="2285" width="9.7109375" style="18" customWidth="1"/>
    <col min="2286" max="2286" width="10.28515625" style="18" customWidth="1"/>
    <col min="2287" max="2287" width="9.140625" style="18"/>
    <col min="2288" max="2288" width="11.28515625" style="18" customWidth="1"/>
    <col min="2289" max="2289" width="8.85546875" style="18" customWidth="1"/>
    <col min="2290" max="2290" width="8.28515625" style="18" customWidth="1"/>
    <col min="2291" max="2291" width="9.5703125" style="18" customWidth="1"/>
    <col min="2292" max="2292" width="11" style="18" customWidth="1"/>
    <col min="2293" max="2293" width="10" style="18" customWidth="1"/>
    <col min="2294" max="2294" width="9.28515625" style="18" customWidth="1"/>
    <col min="2295" max="2295" width="12.42578125" style="18" customWidth="1"/>
    <col min="2296" max="2296" width="12.5703125" style="18" customWidth="1"/>
    <col min="2297" max="2297" width="11.85546875" style="18" customWidth="1"/>
    <col min="2298" max="2298" width="10.5703125" style="18" customWidth="1"/>
    <col min="2299" max="2299" width="11.140625" style="18" customWidth="1"/>
    <col min="2300" max="2300" width="8.42578125" style="18" customWidth="1"/>
    <col min="2301" max="2301" width="11.140625" style="18" customWidth="1"/>
    <col min="2302" max="2302" width="10" style="18" customWidth="1"/>
    <col min="2303" max="2303" width="13.7109375" style="18" customWidth="1"/>
    <col min="2304" max="2304" width="14.42578125" style="18" customWidth="1"/>
    <col min="2305" max="2305" width="12.85546875" style="18" customWidth="1"/>
    <col min="2306" max="2526" width="9.140625" style="18"/>
    <col min="2527" max="2530" width="0" style="18" hidden="1" customWidth="1"/>
    <col min="2531" max="2531" width="4" style="18" customWidth="1"/>
    <col min="2532" max="2532" width="12.140625" style="18" customWidth="1"/>
    <col min="2533" max="2533" width="8.7109375" style="18" customWidth="1"/>
    <col min="2534" max="2535" width="11.42578125" style="18" customWidth="1"/>
    <col min="2536" max="2536" width="7.85546875" style="18" customWidth="1"/>
    <col min="2537" max="2537" width="9.7109375" style="18" customWidth="1"/>
    <col min="2538" max="2538" width="11.140625" style="18" customWidth="1"/>
    <col min="2539" max="2539" width="8.85546875" style="18" customWidth="1"/>
    <col min="2540" max="2540" width="11.85546875" style="18" customWidth="1"/>
    <col min="2541" max="2541" width="9.7109375" style="18" customWidth="1"/>
    <col min="2542" max="2542" width="10.28515625" style="18" customWidth="1"/>
    <col min="2543" max="2543" width="9.140625" style="18"/>
    <col min="2544" max="2544" width="11.28515625" style="18" customWidth="1"/>
    <col min="2545" max="2545" width="8.85546875" style="18" customWidth="1"/>
    <col min="2546" max="2546" width="8.28515625" style="18" customWidth="1"/>
    <col min="2547" max="2547" width="9.5703125" style="18" customWidth="1"/>
    <col min="2548" max="2548" width="11" style="18" customWidth="1"/>
    <col min="2549" max="2549" width="10" style="18" customWidth="1"/>
    <col min="2550" max="2550" width="9.28515625" style="18" customWidth="1"/>
    <col min="2551" max="2551" width="12.42578125" style="18" customWidth="1"/>
    <col min="2552" max="2552" width="12.5703125" style="18" customWidth="1"/>
    <col min="2553" max="2553" width="11.85546875" style="18" customWidth="1"/>
    <col min="2554" max="2554" width="10.5703125" style="18" customWidth="1"/>
    <col min="2555" max="2555" width="11.140625" style="18" customWidth="1"/>
    <col min="2556" max="2556" width="8.42578125" style="18" customWidth="1"/>
    <col min="2557" max="2557" width="11.140625" style="18" customWidth="1"/>
    <col min="2558" max="2558" width="10" style="18" customWidth="1"/>
    <col min="2559" max="2559" width="13.7109375" style="18" customWidth="1"/>
    <col min="2560" max="2560" width="14.42578125" style="18" customWidth="1"/>
    <col min="2561" max="2561" width="12.85546875" style="18" customWidth="1"/>
    <col min="2562" max="2782" width="9.140625" style="18"/>
    <col min="2783" max="2786" width="0" style="18" hidden="1" customWidth="1"/>
    <col min="2787" max="2787" width="4" style="18" customWidth="1"/>
    <col min="2788" max="2788" width="12.140625" style="18" customWidth="1"/>
    <col min="2789" max="2789" width="8.7109375" style="18" customWidth="1"/>
    <col min="2790" max="2791" width="11.42578125" style="18" customWidth="1"/>
    <col min="2792" max="2792" width="7.85546875" style="18" customWidth="1"/>
    <col min="2793" max="2793" width="9.7109375" style="18" customWidth="1"/>
    <col min="2794" max="2794" width="11.140625" style="18" customWidth="1"/>
    <col min="2795" max="2795" width="8.85546875" style="18" customWidth="1"/>
    <col min="2796" max="2796" width="11.85546875" style="18" customWidth="1"/>
    <col min="2797" max="2797" width="9.7109375" style="18" customWidth="1"/>
    <col min="2798" max="2798" width="10.28515625" style="18" customWidth="1"/>
    <col min="2799" max="2799" width="9.140625" style="18"/>
    <col min="2800" max="2800" width="11.28515625" style="18" customWidth="1"/>
    <col min="2801" max="2801" width="8.85546875" style="18" customWidth="1"/>
    <col min="2802" max="2802" width="8.28515625" style="18" customWidth="1"/>
    <col min="2803" max="2803" width="9.5703125" style="18" customWidth="1"/>
    <col min="2804" max="2804" width="11" style="18" customWidth="1"/>
    <col min="2805" max="2805" width="10" style="18" customWidth="1"/>
    <col min="2806" max="2806" width="9.28515625" style="18" customWidth="1"/>
    <col min="2807" max="2807" width="12.42578125" style="18" customWidth="1"/>
    <col min="2808" max="2808" width="12.5703125" style="18" customWidth="1"/>
    <col min="2809" max="2809" width="11.85546875" style="18" customWidth="1"/>
    <col min="2810" max="2810" width="10.5703125" style="18" customWidth="1"/>
    <col min="2811" max="2811" width="11.140625" style="18" customWidth="1"/>
    <col min="2812" max="2812" width="8.42578125" style="18" customWidth="1"/>
    <col min="2813" max="2813" width="11.140625" style="18" customWidth="1"/>
    <col min="2814" max="2814" width="10" style="18" customWidth="1"/>
    <col min="2815" max="2815" width="13.7109375" style="18" customWidth="1"/>
    <col min="2816" max="2816" width="14.42578125" style="18" customWidth="1"/>
    <col min="2817" max="2817" width="12.85546875" style="18" customWidth="1"/>
    <col min="2818" max="3038" width="9.140625" style="18"/>
    <col min="3039" max="3042" width="0" style="18" hidden="1" customWidth="1"/>
    <col min="3043" max="3043" width="4" style="18" customWidth="1"/>
    <col min="3044" max="3044" width="12.140625" style="18" customWidth="1"/>
    <col min="3045" max="3045" width="8.7109375" style="18" customWidth="1"/>
    <col min="3046" max="3047" width="11.42578125" style="18" customWidth="1"/>
    <col min="3048" max="3048" width="7.85546875" style="18" customWidth="1"/>
    <col min="3049" max="3049" width="9.7109375" style="18" customWidth="1"/>
    <col min="3050" max="3050" width="11.140625" style="18" customWidth="1"/>
    <col min="3051" max="3051" width="8.85546875" style="18" customWidth="1"/>
    <col min="3052" max="3052" width="11.85546875" style="18" customWidth="1"/>
    <col min="3053" max="3053" width="9.7109375" style="18" customWidth="1"/>
    <col min="3054" max="3054" width="10.28515625" style="18" customWidth="1"/>
    <col min="3055" max="3055" width="9.140625" style="18"/>
    <col min="3056" max="3056" width="11.28515625" style="18" customWidth="1"/>
    <col min="3057" max="3057" width="8.85546875" style="18" customWidth="1"/>
    <col min="3058" max="3058" width="8.28515625" style="18" customWidth="1"/>
    <col min="3059" max="3059" width="9.5703125" style="18" customWidth="1"/>
    <col min="3060" max="3060" width="11" style="18" customWidth="1"/>
    <col min="3061" max="3061" width="10" style="18" customWidth="1"/>
    <col min="3062" max="3062" width="9.28515625" style="18" customWidth="1"/>
    <col min="3063" max="3063" width="12.42578125" style="18" customWidth="1"/>
    <col min="3064" max="3064" width="12.5703125" style="18" customWidth="1"/>
    <col min="3065" max="3065" width="11.85546875" style="18" customWidth="1"/>
    <col min="3066" max="3066" width="10.5703125" style="18" customWidth="1"/>
    <col min="3067" max="3067" width="11.140625" style="18" customWidth="1"/>
    <col min="3068" max="3068" width="8.42578125" style="18" customWidth="1"/>
    <col min="3069" max="3069" width="11.140625" style="18" customWidth="1"/>
    <col min="3070" max="3070" width="10" style="18" customWidth="1"/>
    <col min="3071" max="3071" width="13.7109375" style="18" customWidth="1"/>
    <col min="3072" max="3072" width="14.42578125" style="18" customWidth="1"/>
    <col min="3073" max="3073" width="12.85546875" style="18" customWidth="1"/>
    <col min="3074" max="3294" width="9.140625" style="18"/>
    <col min="3295" max="3298" width="0" style="18" hidden="1" customWidth="1"/>
    <col min="3299" max="3299" width="4" style="18" customWidth="1"/>
    <col min="3300" max="3300" width="12.140625" style="18" customWidth="1"/>
    <col min="3301" max="3301" width="8.7109375" style="18" customWidth="1"/>
    <col min="3302" max="3303" width="11.42578125" style="18" customWidth="1"/>
    <col min="3304" max="3304" width="7.85546875" style="18" customWidth="1"/>
    <col min="3305" max="3305" width="9.7109375" style="18" customWidth="1"/>
    <col min="3306" max="3306" width="11.140625" style="18" customWidth="1"/>
    <col min="3307" max="3307" width="8.85546875" style="18" customWidth="1"/>
    <col min="3308" max="3308" width="11.85546875" style="18" customWidth="1"/>
    <col min="3309" max="3309" width="9.7109375" style="18" customWidth="1"/>
    <col min="3310" max="3310" width="10.28515625" style="18" customWidth="1"/>
    <col min="3311" max="3311" width="9.140625" style="18"/>
    <col min="3312" max="3312" width="11.28515625" style="18" customWidth="1"/>
    <col min="3313" max="3313" width="8.85546875" style="18" customWidth="1"/>
    <col min="3314" max="3314" width="8.28515625" style="18" customWidth="1"/>
    <col min="3315" max="3315" width="9.5703125" style="18" customWidth="1"/>
    <col min="3316" max="3316" width="11" style="18" customWidth="1"/>
    <col min="3317" max="3317" width="10" style="18" customWidth="1"/>
    <col min="3318" max="3318" width="9.28515625" style="18" customWidth="1"/>
    <col min="3319" max="3319" width="12.42578125" style="18" customWidth="1"/>
    <col min="3320" max="3320" width="12.5703125" style="18" customWidth="1"/>
    <col min="3321" max="3321" width="11.85546875" style="18" customWidth="1"/>
    <col min="3322" max="3322" width="10.5703125" style="18" customWidth="1"/>
    <col min="3323" max="3323" width="11.140625" style="18" customWidth="1"/>
    <col min="3324" max="3324" width="8.42578125" style="18" customWidth="1"/>
    <col min="3325" max="3325" width="11.140625" style="18" customWidth="1"/>
    <col min="3326" max="3326" width="10" style="18" customWidth="1"/>
    <col min="3327" max="3327" width="13.7109375" style="18" customWidth="1"/>
    <col min="3328" max="3328" width="14.42578125" style="18" customWidth="1"/>
    <col min="3329" max="3329" width="12.85546875" style="18" customWidth="1"/>
    <col min="3330" max="3550" width="9.140625" style="18"/>
    <col min="3551" max="3554" width="0" style="18" hidden="1" customWidth="1"/>
    <col min="3555" max="3555" width="4" style="18" customWidth="1"/>
    <col min="3556" max="3556" width="12.140625" style="18" customWidth="1"/>
    <col min="3557" max="3557" width="8.7109375" style="18" customWidth="1"/>
    <col min="3558" max="3559" width="11.42578125" style="18" customWidth="1"/>
    <col min="3560" max="3560" width="7.85546875" style="18" customWidth="1"/>
    <col min="3561" max="3561" width="9.7109375" style="18" customWidth="1"/>
    <col min="3562" max="3562" width="11.140625" style="18" customWidth="1"/>
    <col min="3563" max="3563" width="8.85546875" style="18" customWidth="1"/>
    <col min="3564" max="3564" width="11.85546875" style="18" customWidth="1"/>
    <col min="3565" max="3565" width="9.7109375" style="18" customWidth="1"/>
    <col min="3566" max="3566" width="10.28515625" style="18" customWidth="1"/>
    <col min="3567" max="3567" width="9.140625" style="18"/>
    <col min="3568" max="3568" width="11.28515625" style="18" customWidth="1"/>
    <col min="3569" max="3569" width="8.85546875" style="18" customWidth="1"/>
    <col min="3570" max="3570" width="8.28515625" style="18" customWidth="1"/>
    <col min="3571" max="3571" width="9.5703125" style="18" customWidth="1"/>
    <col min="3572" max="3572" width="11" style="18" customWidth="1"/>
    <col min="3573" max="3573" width="10" style="18" customWidth="1"/>
    <col min="3574" max="3574" width="9.28515625" style="18" customWidth="1"/>
    <col min="3575" max="3575" width="12.42578125" style="18" customWidth="1"/>
    <col min="3576" max="3576" width="12.5703125" style="18" customWidth="1"/>
    <col min="3577" max="3577" width="11.85546875" style="18" customWidth="1"/>
    <col min="3578" max="3578" width="10.5703125" style="18" customWidth="1"/>
    <col min="3579" max="3579" width="11.140625" style="18" customWidth="1"/>
    <col min="3580" max="3580" width="8.42578125" style="18" customWidth="1"/>
    <col min="3581" max="3581" width="11.140625" style="18" customWidth="1"/>
    <col min="3582" max="3582" width="10" style="18" customWidth="1"/>
    <col min="3583" max="3583" width="13.7109375" style="18" customWidth="1"/>
    <col min="3584" max="3584" width="14.42578125" style="18" customWidth="1"/>
    <col min="3585" max="3585" width="12.85546875" style="18" customWidth="1"/>
    <col min="3586" max="3806" width="9.140625" style="18"/>
    <col min="3807" max="3810" width="0" style="18" hidden="1" customWidth="1"/>
    <col min="3811" max="3811" width="4" style="18" customWidth="1"/>
    <col min="3812" max="3812" width="12.140625" style="18" customWidth="1"/>
    <col min="3813" max="3813" width="8.7109375" style="18" customWidth="1"/>
    <col min="3814" max="3815" width="11.42578125" style="18" customWidth="1"/>
    <col min="3816" max="3816" width="7.85546875" style="18" customWidth="1"/>
    <col min="3817" max="3817" width="9.7109375" style="18" customWidth="1"/>
    <col min="3818" max="3818" width="11.140625" style="18" customWidth="1"/>
    <col min="3819" max="3819" width="8.85546875" style="18" customWidth="1"/>
    <col min="3820" max="3820" width="11.85546875" style="18" customWidth="1"/>
    <col min="3821" max="3821" width="9.7109375" style="18" customWidth="1"/>
    <col min="3822" max="3822" width="10.28515625" style="18" customWidth="1"/>
    <col min="3823" max="3823" width="9.140625" style="18"/>
    <col min="3824" max="3824" width="11.28515625" style="18" customWidth="1"/>
    <col min="3825" max="3825" width="8.85546875" style="18" customWidth="1"/>
    <col min="3826" max="3826" width="8.28515625" style="18" customWidth="1"/>
    <col min="3827" max="3827" width="9.5703125" style="18" customWidth="1"/>
    <col min="3828" max="3828" width="11" style="18" customWidth="1"/>
    <col min="3829" max="3829" width="10" style="18" customWidth="1"/>
    <col min="3830" max="3830" width="9.28515625" style="18" customWidth="1"/>
    <col min="3831" max="3831" width="12.42578125" style="18" customWidth="1"/>
    <col min="3832" max="3832" width="12.5703125" style="18" customWidth="1"/>
    <col min="3833" max="3833" width="11.85546875" style="18" customWidth="1"/>
    <col min="3834" max="3834" width="10.5703125" style="18" customWidth="1"/>
    <col min="3835" max="3835" width="11.140625" style="18" customWidth="1"/>
    <col min="3836" max="3836" width="8.42578125" style="18" customWidth="1"/>
    <col min="3837" max="3837" width="11.140625" style="18" customWidth="1"/>
    <col min="3838" max="3838" width="10" style="18" customWidth="1"/>
    <col min="3839" max="3839" width="13.7109375" style="18" customWidth="1"/>
    <col min="3840" max="3840" width="14.42578125" style="18" customWidth="1"/>
    <col min="3841" max="3841" width="12.85546875" style="18" customWidth="1"/>
    <col min="3842" max="4062" width="9.140625" style="18"/>
    <col min="4063" max="4066" width="0" style="18" hidden="1" customWidth="1"/>
    <col min="4067" max="4067" width="4" style="18" customWidth="1"/>
    <col min="4068" max="4068" width="12.140625" style="18" customWidth="1"/>
    <col min="4069" max="4069" width="8.7109375" style="18" customWidth="1"/>
    <col min="4070" max="4071" width="11.42578125" style="18" customWidth="1"/>
    <col min="4072" max="4072" width="7.85546875" style="18" customWidth="1"/>
    <col min="4073" max="4073" width="9.7109375" style="18" customWidth="1"/>
    <col min="4074" max="4074" width="11.140625" style="18" customWidth="1"/>
    <col min="4075" max="4075" width="8.85546875" style="18" customWidth="1"/>
    <col min="4076" max="4076" width="11.85546875" style="18" customWidth="1"/>
    <col min="4077" max="4077" width="9.7109375" style="18" customWidth="1"/>
    <col min="4078" max="4078" width="10.28515625" style="18" customWidth="1"/>
    <col min="4079" max="4079" width="9.140625" style="18"/>
    <col min="4080" max="4080" width="11.28515625" style="18" customWidth="1"/>
    <col min="4081" max="4081" width="8.85546875" style="18" customWidth="1"/>
    <col min="4082" max="4082" width="8.28515625" style="18" customWidth="1"/>
    <col min="4083" max="4083" width="9.5703125" style="18" customWidth="1"/>
    <col min="4084" max="4084" width="11" style="18" customWidth="1"/>
    <col min="4085" max="4085" width="10" style="18" customWidth="1"/>
    <col min="4086" max="4086" width="9.28515625" style="18" customWidth="1"/>
    <col min="4087" max="4087" width="12.42578125" style="18" customWidth="1"/>
    <col min="4088" max="4088" width="12.5703125" style="18" customWidth="1"/>
    <col min="4089" max="4089" width="11.85546875" style="18" customWidth="1"/>
    <col min="4090" max="4090" width="10.5703125" style="18" customWidth="1"/>
    <col min="4091" max="4091" width="11.140625" style="18" customWidth="1"/>
    <col min="4092" max="4092" width="8.42578125" style="18" customWidth="1"/>
    <col min="4093" max="4093" width="11.140625" style="18" customWidth="1"/>
    <col min="4094" max="4094" width="10" style="18" customWidth="1"/>
    <col min="4095" max="4095" width="13.7109375" style="18" customWidth="1"/>
    <col min="4096" max="4096" width="14.42578125" style="18" customWidth="1"/>
    <col min="4097" max="4097" width="12.85546875" style="18" customWidth="1"/>
    <col min="4098" max="4318" width="9.140625" style="18"/>
    <col min="4319" max="4322" width="0" style="18" hidden="1" customWidth="1"/>
    <col min="4323" max="4323" width="4" style="18" customWidth="1"/>
    <col min="4324" max="4324" width="12.140625" style="18" customWidth="1"/>
    <col min="4325" max="4325" width="8.7109375" style="18" customWidth="1"/>
    <col min="4326" max="4327" width="11.42578125" style="18" customWidth="1"/>
    <col min="4328" max="4328" width="7.85546875" style="18" customWidth="1"/>
    <col min="4329" max="4329" width="9.7109375" style="18" customWidth="1"/>
    <col min="4330" max="4330" width="11.140625" style="18" customWidth="1"/>
    <col min="4331" max="4331" width="8.85546875" style="18" customWidth="1"/>
    <col min="4332" max="4332" width="11.85546875" style="18" customWidth="1"/>
    <col min="4333" max="4333" width="9.7109375" style="18" customWidth="1"/>
    <col min="4334" max="4334" width="10.28515625" style="18" customWidth="1"/>
    <col min="4335" max="4335" width="9.140625" style="18"/>
    <col min="4336" max="4336" width="11.28515625" style="18" customWidth="1"/>
    <col min="4337" max="4337" width="8.85546875" style="18" customWidth="1"/>
    <col min="4338" max="4338" width="8.28515625" style="18" customWidth="1"/>
    <col min="4339" max="4339" width="9.5703125" style="18" customWidth="1"/>
    <col min="4340" max="4340" width="11" style="18" customWidth="1"/>
    <col min="4341" max="4341" width="10" style="18" customWidth="1"/>
    <col min="4342" max="4342" width="9.28515625" style="18" customWidth="1"/>
    <col min="4343" max="4343" width="12.42578125" style="18" customWidth="1"/>
    <col min="4344" max="4344" width="12.5703125" style="18" customWidth="1"/>
    <col min="4345" max="4345" width="11.85546875" style="18" customWidth="1"/>
    <col min="4346" max="4346" width="10.5703125" style="18" customWidth="1"/>
    <col min="4347" max="4347" width="11.140625" style="18" customWidth="1"/>
    <col min="4348" max="4348" width="8.42578125" style="18" customWidth="1"/>
    <col min="4349" max="4349" width="11.140625" style="18" customWidth="1"/>
    <col min="4350" max="4350" width="10" style="18" customWidth="1"/>
    <col min="4351" max="4351" width="13.7109375" style="18" customWidth="1"/>
    <col min="4352" max="4352" width="14.42578125" style="18" customWidth="1"/>
    <col min="4353" max="4353" width="12.85546875" style="18" customWidth="1"/>
    <col min="4354" max="4574" width="9.140625" style="18"/>
    <col min="4575" max="4578" width="0" style="18" hidden="1" customWidth="1"/>
    <col min="4579" max="4579" width="4" style="18" customWidth="1"/>
    <col min="4580" max="4580" width="12.140625" style="18" customWidth="1"/>
    <col min="4581" max="4581" width="8.7109375" style="18" customWidth="1"/>
    <col min="4582" max="4583" width="11.42578125" style="18" customWidth="1"/>
    <col min="4584" max="4584" width="7.85546875" style="18" customWidth="1"/>
    <col min="4585" max="4585" width="9.7109375" style="18" customWidth="1"/>
    <col min="4586" max="4586" width="11.140625" style="18" customWidth="1"/>
    <col min="4587" max="4587" width="8.85546875" style="18" customWidth="1"/>
    <col min="4588" max="4588" width="11.85546875" style="18" customWidth="1"/>
    <col min="4589" max="4589" width="9.7109375" style="18" customWidth="1"/>
    <col min="4590" max="4590" width="10.28515625" style="18" customWidth="1"/>
    <col min="4591" max="4591" width="9.140625" style="18"/>
    <col min="4592" max="4592" width="11.28515625" style="18" customWidth="1"/>
    <col min="4593" max="4593" width="8.85546875" style="18" customWidth="1"/>
    <col min="4594" max="4594" width="8.28515625" style="18" customWidth="1"/>
    <col min="4595" max="4595" width="9.5703125" style="18" customWidth="1"/>
    <col min="4596" max="4596" width="11" style="18" customWidth="1"/>
    <col min="4597" max="4597" width="10" style="18" customWidth="1"/>
    <col min="4598" max="4598" width="9.28515625" style="18" customWidth="1"/>
    <col min="4599" max="4599" width="12.42578125" style="18" customWidth="1"/>
    <col min="4600" max="4600" width="12.5703125" style="18" customWidth="1"/>
    <col min="4601" max="4601" width="11.85546875" style="18" customWidth="1"/>
    <col min="4602" max="4602" width="10.5703125" style="18" customWidth="1"/>
    <col min="4603" max="4603" width="11.140625" style="18" customWidth="1"/>
    <col min="4604" max="4604" width="8.42578125" style="18" customWidth="1"/>
    <col min="4605" max="4605" width="11.140625" style="18" customWidth="1"/>
    <col min="4606" max="4606" width="10" style="18" customWidth="1"/>
    <col min="4607" max="4607" width="13.7109375" style="18" customWidth="1"/>
    <col min="4608" max="4608" width="14.42578125" style="18" customWidth="1"/>
    <col min="4609" max="4609" width="12.85546875" style="18" customWidth="1"/>
    <col min="4610" max="4830" width="9.140625" style="18"/>
    <col min="4831" max="4834" width="0" style="18" hidden="1" customWidth="1"/>
    <col min="4835" max="4835" width="4" style="18" customWidth="1"/>
    <col min="4836" max="4836" width="12.140625" style="18" customWidth="1"/>
    <col min="4837" max="4837" width="8.7109375" style="18" customWidth="1"/>
    <col min="4838" max="4839" width="11.42578125" style="18" customWidth="1"/>
    <col min="4840" max="4840" width="7.85546875" style="18" customWidth="1"/>
    <col min="4841" max="4841" width="9.7109375" style="18" customWidth="1"/>
    <col min="4842" max="4842" width="11.140625" style="18" customWidth="1"/>
    <col min="4843" max="4843" width="8.85546875" style="18" customWidth="1"/>
    <col min="4844" max="4844" width="11.85546875" style="18" customWidth="1"/>
    <col min="4845" max="4845" width="9.7109375" style="18" customWidth="1"/>
    <col min="4846" max="4846" width="10.28515625" style="18" customWidth="1"/>
    <col min="4847" max="4847" width="9.140625" style="18"/>
    <col min="4848" max="4848" width="11.28515625" style="18" customWidth="1"/>
    <col min="4849" max="4849" width="8.85546875" style="18" customWidth="1"/>
    <col min="4850" max="4850" width="8.28515625" style="18" customWidth="1"/>
    <col min="4851" max="4851" width="9.5703125" style="18" customWidth="1"/>
    <col min="4852" max="4852" width="11" style="18" customWidth="1"/>
    <col min="4853" max="4853" width="10" style="18" customWidth="1"/>
    <col min="4854" max="4854" width="9.28515625" style="18" customWidth="1"/>
    <col min="4855" max="4855" width="12.42578125" style="18" customWidth="1"/>
    <col min="4856" max="4856" width="12.5703125" style="18" customWidth="1"/>
    <col min="4857" max="4857" width="11.85546875" style="18" customWidth="1"/>
    <col min="4858" max="4858" width="10.5703125" style="18" customWidth="1"/>
    <col min="4859" max="4859" width="11.140625" style="18" customWidth="1"/>
    <col min="4860" max="4860" width="8.42578125" style="18" customWidth="1"/>
    <col min="4861" max="4861" width="11.140625" style="18" customWidth="1"/>
    <col min="4862" max="4862" width="10" style="18" customWidth="1"/>
    <col min="4863" max="4863" width="13.7109375" style="18" customWidth="1"/>
    <col min="4864" max="4864" width="14.42578125" style="18" customWidth="1"/>
    <col min="4865" max="4865" width="12.85546875" style="18" customWidth="1"/>
    <col min="4866" max="5086" width="9.140625" style="18"/>
    <col min="5087" max="5090" width="0" style="18" hidden="1" customWidth="1"/>
    <col min="5091" max="5091" width="4" style="18" customWidth="1"/>
    <col min="5092" max="5092" width="12.140625" style="18" customWidth="1"/>
    <col min="5093" max="5093" width="8.7109375" style="18" customWidth="1"/>
    <col min="5094" max="5095" width="11.42578125" style="18" customWidth="1"/>
    <col min="5096" max="5096" width="7.85546875" style="18" customWidth="1"/>
    <col min="5097" max="5097" width="9.7109375" style="18" customWidth="1"/>
    <col min="5098" max="5098" width="11.140625" style="18" customWidth="1"/>
    <col min="5099" max="5099" width="8.85546875" style="18" customWidth="1"/>
    <col min="5100" max="5100" width="11.85546875" style="18" customWidth="1"/>
    <col min="5101" max="5101" width="9.7109375" style="18" customWidth="1"/>
    <col min="5102" max="5102" width="10.28515625" style="18" customWidth="1"/>
    <col min="5103" max="5103" width="9.140625" style="18"/>
    <col min="5104" max="5104" width="11.28515625" style="18" customWidth="1"/>
    <col min="5105" max="5105" width="8.85546875" style="18" customWidth="1"/>
    <col min="5106" max="5106" width="8.28515625" style="18" customWidth="1"/>
    <col min="5107" max="5107" width="9.5703125" style="18" customWidth="1"/>
    <col min="5108" max="5108" width="11" style="18" customWidth="1"/>
    <col min="5109" max="5109" width="10" style="18" customWidth="1"/>
    <col min="5110" max="5110" width="9.28515625" style="18" customWidth="1"/>
    <col min="5111" max="5111" width="12.42578125" style="18" customWidth="1"/>
    <col min="5112" max="5112" width="12.5703125" style="18" customWidth="1"/>
    <col min="5113" max="5113" width="11.85546875" style="18" customWidth="1"/>
    <col min="5114" max="5114" width="10.5703125" style="18" customWidth="1"/>
    <col min="5115" max="5115" width="11.140625" style="18" customWidth="1"/>
    <col min="5116" max="5116" width="8.42578125" style="18" customWidth="1"/>
    <col min="5117" max="5117" width="11.140625" style="18" customWidth="1"/>
    <col min="5118" max="5118" width="10" style="18" customWidth="1"/>
    <col min="5119" max="5119" width="13.7109375" style="18" customWidth="1"/>
    <col min="5120" max="5120" width="14.42578125" style="18" customWidth="1"/>
    <col min="5121" max="5121" width="12.85546875" style="18" customWidth="1"/>
    <col min="5122" max="5342" width="9.140625" style="18"/>
    <col min="5343" max="5346" width="0" style="18" hidden="1" customWidth="1"/>
    <col min="5347" max="5347" width="4" style="18" customWidth="1"/>
    <col min="5348" max="5348" width="12.140625" style="18" customWidth="1"/>
    <col min="5349" max="5349" width="8.7109375" style="18" customWidth="1"/>
    <col min="5350" max="5351" width="11.42578125" style="18" customWidth="1"/>
    <col min="5352" max="5352" width="7.85546875" style="18" customWidth="1"/>
    <col min="5353" max="5353" width="9.7109375" style="18" customWidth="1"/>
    <col min="5354" max="5354" width="11.140625" style="18" customWidth="1"/>
    <col min="5355" max="5355" width="8.85546875" style="18" customWidth="1"/>
    <col min="5356" max="5356" width="11.85546875" style="18" customWidth="1"/>
    <col min="5357" max="5357" width="9.7109375" style="18" customWidth="1"/>
    <col min="5358" max="5358" width="10.28515625" style="18" customWidth="1"/>
    <col min="5359" max="5359" width="9.140625" style="18"/>
    <col min="5360" max="5360" width="11.28515625" style="18" customWidth="1"/>
    <col min="5361" max="5361" width="8.85546875" style="18" customWidth="1"/>
    <col min="5362" max="5362" width="8.28515625" style="18" customWidth="1"/>
    <col min="5363" max="5363" width="9.5703125" style="18" customWidth="1"/>
    <col min="5364" max="5364" width="11" style="18" customWidth="1"/>
    <col min="5365" max="5365" width="10" style="18" customWidth="1"/>
    <col min="5366" max="5366" width="9.28515625" style="18" customWidth="1"/>
    <col min="5367" max="5367" width="12.42578125" style="18" customWidth="1"/>
    <col min="5368" max="5368" width="12.5703125" style="18" customWidth="1"/>
    <col min="5369" max="5369" width="11.85546875" style="18" customWidth="1"/>
    <col min="5370" max="5370" width="10.5703125" style="18" customWidth="1"/>
    <col min="5371" max="5371" width="11.140625" style="18" customWidth="1"/>
    <col min="5372" max="5372" width="8.42578125" style="18" customWidth="1"/>
    <col min="5373" max="5373" width="11.140625" style="18" customWidth="1"/>
    <col min="5374" max="5374" width="10" style="18" customWidth="1"/>
    <col min="5375" max="5375" width="13.7109375" style="18" customWidth="1"/>
    <col min="5376" max="5376" width="14.42578125" style="18" customWidth="1"/>
    <col min="5377" max="5377" width="12.85546875" style="18" customWidth="1"/>
    <col min="5378" max="5598" width="9.140625" style="18"/>
    <col min="5599" max="5602" width="0" style="18" hidden="1" customWidth="1"/>
    <col min="5603" max="5603" width="4" style="18" customWidth="1"/>
    <col min="5604" max="5604" width="12.140625" style="18" customWidth="1"/>
    <col min="5605" max="5605" width="8.7109375" style="18" customWidth="1"/>
    <col min="5606" max="5607" width="11.42578125" style="18" customWidth="1"/>
    <col min="5608" max="5608" width="7.85546875" style="18" customWidth="1"/>
    <col min="5609" max="5609" width="9.7109375" style="18" customWidth="1"/>
    <col min="5610" max="5610" width="11.140625" style="18" customWidth="1"/>
    <col min="5611" max="5611" width="8.85546875" style="18" customWidth="1"/>
    <col min="5612" max="5612" width="11.85546875" style="18" customWidth="1"/>
    <col min="5613" max="5613" width="9.7109375" style="18" customWidth="1"/>
    <col min="5614" max="5614" width="10.28515625" style="18" customWidth="1"/>
    <col min="5615" max="5615" width="9.140625" style="18"/>
    <col min="5616" max="5616" width="11.28515625" style="18" customWidth="1"/>
    <col min="5617" max="5617" width="8.85546875" style="18" customWidth="1"/>
    <col min="5618" max="5618" width="8.28515625" style="18" customWidth="1"/>
    <col min="5619" max="5619" width="9.5703125" style="18" customWidth="1"/>
    <col min="5620" max="5620" width="11" style="18" customWidth="1"/>
    <col min="5621" max="5621" width="10" style="18" customWidth="1"/>
    <col min="5622" max="5622" width="9.28515625" style="18" customWidth="1"/>
    <col min="5623" max="5623" width="12.42578125" style="18" customWidth="1"/>
    <col min="5624" max="5624" width="12.5703125" style="18" customWidth="1"/>
    <col min="5625" max="5625" width="11.85546875" style="18" customWidth="1"/>
    <col min="5626" max="5626" width="10.5703125" style="18" customWidth="1"/>
    <col min="5627" max="5627" width="11.140625" style="18" customWidth="1"/>
    <col min="5628" max="5628" width="8.42578125" style="18" customWidth="1"/>
    <col min="5629" max="5629" width="11.140625" style="18" customWidth="1"/>
    <col min="5630" max="5630" width="10" style="18" customWidth="1"/>
    <col min="5631" max="5631" width="13.7109375" style="18" customWidth="1"/>
    <col min="5632" max="5632" width="14.42578125" style="18" customWidth="1"/>
    <col min="5633" max="5633" width="12.85546875" style="18" customWidth="1"/>
    <col min="5634" max="5854" width="9.140625" style="18"/>
    <col min="5855" max="5858" width="0" style="18" hidden="1" customWidth="1"/>
    <col min="5859" max="5859" width="4" style="18" customWidth="1"/>
    <col min="5860" max="5860" width="12.140625" style="18" customWidth="1"/>
    <col min="5861" max="5861" width="8.7109375" style="18" customWidth="1"/>
    <col min="5862" max="5863" width="11.42578125" style="18" customWidth="1"/>
    <col min="5864" max="5864" width="7.85546875" style="18" customWidth="1"/>
    <col min="5865" max="5865" width="9.7109375" style="18" customWidth="1"/>
    <col min="5866" max="5866" width="11.140625" style="18" customWidth="1"/>
    <col min="5867" max="5867" width="8.85546875" style="18" customWidth="1"/>
    <col min="5868" max="5868" width="11.85546875" style="18" customWidth="1"/>
    <col min="5869" max="5869" width="9.7109375" style="18" customWidth="1"/>
    <col min="5870" max="5870" width="10.28515625" style="18" customWidth="1"/>
    <col min="5871" max="5871" width="9.140625" style="18"/>
    <col min="5872" max="5872" width="11.28515625" style="18" customWidth="1"/>
    <col min="5873" max="5873" width="8.85546875" style="18" customWidth="1"/>
    <col min="5874" max="5874" width="8.28515625" style="18" customWidth="1"/>
    <col min="5875" max="5875" width="9.5703125" style="18" customWidth="1"/>
    <col min="5876" max="5876" width="11" style="18" customWidth="1"/>
    <col min="5877" max="5877" width="10" style="18" customWidth="1"/>
    <col min="5878" max="5878" width="9.28515625" style="18" customWidth="1"/>
    <col min="5879" max="5879" width="12.42578125" style="18" customWidth="1"/>
    <col min="5880" max="5880" width="12.5703125" style="18" customWidth="1"/>
    <col min="5881" max="5881" width="11.85546875" style="18" customWidth="1"/>
    <col min="5882" max="5882" width="10.5703125" style="18" customWidth="1"/>
    <col min="5883" max="5883" width="11.140625" style="18" customWidth="1"/>
    <col min="5884" max="5884" width="8.42578125" style="18" customWidth="1"/>
    <col min="5885" max="5885" width="11.140625" style="18" customWidth="1"/>
    <col min="5886" max="5886" width="10" style="18" customWidth="1"/>
    <col min="5887" max="5887" width="13.7109375" style="18" customWidth="1"/>
    <col min="5888" max="5888" width="14.42578125" style="18" customWidth="1"/>
    <col min="5889" max="5889" width="12.85546875" style="18" customWidth="1"/>
    <col min="5890" max="6110" width="9.140625" style="18"/>
    <col min="6111" max="6114" width="0" style="18" hidden="1" customWidth="1"/>
    <col min="6115" max="6115" width="4" style="18" customWidth="1"/>
    <col min="6116" max="6116" width="12.140625" style="18" customWidth="1"/>
    <col min="6117" max="6117" width="8.7109375" style="18" customWidth="1"/>
    <col min="6118" max="6119" width="11.42578125" style="18" customWidth="1"/>
    <col min="6120" max="6120" width="7.85546875" style="18" customWidth="1"/>
    <col min="6121" max="6121" width="9.7109375" style="18" customWidth="1"/>
    <col min="6122" max="6122" width="11.140625" style="18" customWidth="1"/>
    <col min="6123" max="6123" width="8.85546875" style="18" customWidth="1"/>
    <col min="6124" max="6124" width="11.85546875" style="18" customWidth="1"/>
    <col min="6125" max="6125" width="9.7109375" style="18" customWidth="1"/>
    <col min="6126" max="6126" width="10.28515625" style="18" customWidth="1"/>
    <col min="6127" max="6127" width="9.140625" style="18"/>
    <col min="6128" max="6128" width="11.28515625" style="18" customWidth="1"/>
    <col min="6129" max="6129" width="8.85546875" style="18" customWidth="1"/>
    <col min="6130" max="6130" width="8.28515625" style="18" customWidth="1"/>
    <col min="6131" max="6131" width="9.5703125" style="18" customWidth="1"/>
    <col min="6132" max="6132" width="11" style="18" customWidth="1"/>
    <col min="6133" max="6133" width="10" style="18" customWidth="1"/>
    <col min="6134" max="6134" width="9.28515625" style="18" customWidth="1"/>
    <col min="6135" max="6135" width="12.42578125" style="18" customWidth="1"/>
    <col min="6136" max="6136" width="12.5703125" style="18" customWidth="1"/>
    <col min="6137" max="6137" width="11.85546875" style="18" customWidth="1"/>
    <col min="6138" max="6138" width="10.5703125" style="18" customWidth="1"/>
    <col min="6139" max="6139" width="11.140625" style="18" customWidth="1"/>
    <col min="6140" max="6140" width="8.42578125" style="18" customWidth="1"/>
    <col min="6141" max="6141" width="11.140625" style="18" customWidth="1"/>
    <col min="6142" max="6142" width="10" style="18" customWidth="1"/>
    <col min="6143" max="6143" width="13.7109375" style="18" customWidth="1"/>
    <col min="6144" max="6144" width="14.42578125" style="18" customWidth="1"/>
    <col min="6145" max="6145" width="12.85546875" style="18" customWidth="1"/>
    <col min="6146" max="6366" width="9.140625" style="18"/>
    <col min="6367" max="6370" width="0" style="18" hidden="1" customWidth="1"/>
    <col min="6371" max="6371" width="4" style="18" customWidth="1"/>
    <col min="6372" max="6372" width="12.140625" style="18" customWidth="1"/>
    <col min="6373" max="6373" width="8.7109375" style="18" customWidth="1"/>
    <col min="6374" max="6375" width="11.42578125" style="18" customWidth="1"/>
    <col min="6376" max="6376" width="7.85546875" style="18" customWidth="1"/>
    <col min="6377" max="6377" width="9.7109375" style="18" customWidth="1"/>
    <col min="6378" max="6378" width="11.140625" style="18" customWidth="1"/>
    <col min="6379" max="6379" width="8.85546875" style="18" customWidth="1"/>
    <col min="6380" max="6380" width="11.85546875" style="18" customWidth="1"/>
    <col min="6381" max="6381" width="9.7109375" style="18" customWidth="1"/>
    <col min="6382" max="6382" width="10.28515625" style="18" customWidth="1"/>
    <col min="6383" max="6383" width="9.140625" style="18"/>
    <col min="6384" max="6384" width="11.28515625" style="18" customWidth="1"/>
    <col min="6385" max="6385" width="8.85546875" style="18" customWidth="1"/>
    <col min="6386" max="6386" width="8.28515625" style="18" customWidth="1"/>
    <col min="6387" max="6387" width="9.5703125" style="18" customWidth="1"/>
    <col min="6388" max="6388" width="11" style="18" customWidth="1"/>
    <col min="6389" max="6389" width="10" style="18" customWidth="1"/>
    <col min="6390" max="6390" width="9.28515625" style="18" customWidth="1"/>
    <col min="6391" max="6391" width="12.42578125" style="18" customWidth="1"/>
    <col min="6392" max="6392" width="12.5703125" style="18" customWidth="1"/>
    <col min="6393" max="6393" width="11.85546875" style="18" customWidth="1"/>
    <col min="6394" max="6394" width="10.5703125" style="18" customWidth="1"/>
    <col min="6395" max="6395" width="11.140625" style="18" customWidth="1"/>
    <col min="6396" max="6396" width="8.42578125" style="18" customWidth="1"/>
    <col min="6397" max="6397" width="11.140625" style="18" customWidth="1"/>
    <col min="6398" max="6398" width="10" style="18" customWidth="1"/>
    <col min="6399" max="6399" width="13.7109375" style="18" customWidth="1"/>
    <col min="6400" max="6400" width="14.42578125" style="18" customWidth="1"/>
    <col min="6401" max="6401" width="12.85546875" style="18" customWidth="1"/>
    <col min="6402" max="6622" width="9.140625" style="18"/>
    <col min="6623" max="6626" width="0" style="18" hidden="1" customWidth="1"/>
    <col min="6627" max="6627" width="4" style="18" customWidth="1"/>
    <col min="6628" max="6628" width="12.140625" style="18" customWidth="1"/>
    <col min="6629" max="6629" width="8.7109375" style="18" customWidth="1"/>
    <col min="6630" max="6631" width="11.42578125" style="18" customWidth="1"/>
    <col min="6632" max="6632" width="7.85546875" style="18" customWidth="1"/>
    <col min="6633" max="6633" width="9.7109375" style="18" customWidth="1"/>
    <col min="6634" max="6634" width="11.140625" style="18" customWidth="1"/>
    <col min="6635" max="6635" width="8.85546875" style="18" customWidth="1"/>
    <col min="6636" max="6636" width="11.85546875" style="18" customWidth="1"/>
    <col min="6637" max="6637" width="9.7109375" style="18" customWidth="1"/>
    <col min="6638" max="6638" width="10.28515625" style="18" customWidth="1"/>
    <col min="6639" max="6639" width="9.140625" style="18"/>
    <col min="6640" max="6640" width="11.28515625" style="18" customWidth="1"/>
    <col min="6641" max="6641" width="8.85546875" style="18" customWidth="1"/>
    <col min="6642" max="6642" width="8.28515625" style="18" customWidth="1"/>
    <col min="6643" max="6643" width="9.5703125" style="18" customWidth="1"/>
    <col min="6644" max="6644" width="11" style="18" customWidth="1"/>
    <col min="6645" max="6645" width="10" style="18" customWidth="1"/>
    <col min="6646" max="6646" width="9.28515625" style="18" customWidth="1"/>
    <col min="6647" max="6647" width="12.42578125" style="18" customWidth="1"/>
    <col min="6648" max="6648" width="12.5703125" style="18" customWidth="1"/>
    <col min="6649" max="6649" width="11.85546875" style="18" customWidth="1"/>
    <col min="6650" max="6650" width="10.5703125" style="18" customWidth="1"/>
    <col min="6651" max="6651" width="11.140625" style="18" customWidth="1"/>
    <col min="6652" max="6652" width="8.42578125" style="18" customWidth="1"/>
    <col min="6653" max="6653" width="11.140625" style="18" customWidth="1"/>
    <col min="6654" max="6654" width="10" style="18" customWidth="1"/>
    <col min="6655" max="6655" width="13.7109375" style="18" customWidth="1"/>
    <col min="6656" max="6656" width="14.42578125" style="18" customWidth="1"/>
    <col min="6657" max="6657" width="12.85546875" style="18" customWidth="1"/>
    <col min="6658" max="6878" width="9.140625" style="18"/>
    <col min="6879" max="6882" width="0" style="18" hidden="1" customWidth="1"/>
    <col min="6883" max="6883" width="4" style="18" customWidth="1"/>
    <col min="6884" max="6884" width="12.140625" style="18" customWidth="1"/>
    <col min="6885" max="6885" width="8.7109375" style="18" customWidth="1"/>
    <col min="6886" max="6887" width="11.42578125" style="18" customWidth="1"/>
    <col min="6888" max="6888" width="7.85546875" style="18" customWidth="1"/>
    <col min="6889" max="6889" width="9.7109375" style="18" customWidth="1"/>
    <col min="6890" max="6890" width="11.140625" style="18" customWidth="1"/>
    <col min="6891" max="6891" width="8.85546875" style="18" customWidth="1"/>
    <col min="6892" max="6892" width="11.85546875" style="18" customWidth="1"/>
    <col min="6893" max="6893" width="9.7109375" style="18" customWidth="1"/>
    <col min="6894" max="6894" width="10.28515625" style="18" customWidth="1"/>
    <col min="6895" max="6895" width="9.140625" style="18"/>
    <col min="6896" max="6896" width="11.28515625" style="18" customWidth="1"/>
    <col min="6897" max="6897" width="8.85546875" style="18" customWidth="1"/>
    <col min="6898" max="6898" width="8.28515625" style="18" customWidth="1"/>
    <col min="6899" max="6899" width="9.5703125" style="18" customWidth="1"/>
    <col min="6900" max="6900" width="11" style="18" customWidth="1"/>
    <col min="6901" max="6901" width="10" style="18" customWidth="1"/>
    <col min="6902" max="6902" width="9.28515625" style="18" customWidth="1"/>
    <col min="6903" max="6903" width="12.42578125" style="18" customWidth="1"/>
    <col min="6904" max="6904" width="12.5703125" style="18" customWidth="1"/>
    <col min="6905" max="6905" width="11.85546875" style="18" customWidth="1"/>
    <col min="6906" max="6906" width="10.5703125" style="18" customWidth="1"/>
    <col min="6907" max="6907" width="11.140625" style="18" customWidth="1"/>
    <col min="6908" max="6908" width="8.42578125" style="18" customWidth="1"/>
    <col min="6909" max="6909" width="11.140625" style="18" customWidth="1"/>
    <col min="6910" max="6910" width="10" style="18" customWidth="1"/>
    <col min="6911" max="6911" width="13.7109375" style="18" customWidth="1"/>
    <col min="6912" max="6912" width="14.42578125" style="18" customWidth="1"/>
    <col min="6913" max="6913" width="12.85546875" style="18" customWidth="1"/>
    <col min="6914" max="7134" width="9.140625" style="18"/>
    <col min="7135" max="7138" width="0" style="18" hidden="1" customWidth="1"/>
    <col min="7139" max="7139" width="4" style="18" customWidth="1"/>
    <col min="7140" max="7140" width="12.140625" style="18" customWidth="1"/>
    <col min="7141" max="7141" width="8.7109375" style="18" customWidth="1"/>
    <col min="7142" max="7143" width="11.42578125" style="18" customWidth="1"/>
    <col min="7144" max="7144" width="7.85546875" style="18" customWidth="1"/>
    <col min="7145" max="7145" width="9.7109375" style="18" customWidth="1"/>
    <col min="7146" max="7146" width="11.140625" style="18" customWidth="1"/>
    <col min="7147" max="7147" width="8.85546875" style="18" customWidth="1"/>
    <col min="7148" max="7148" width="11.85546875" style="18" customWidth="1"/>
    <col min="7149" max="7149" width="9.7109375" style="18" customWidth="1"/>
    <col min="7150" max="7150" width="10.28515625" style="18" customWidth="1"/>
    <col min="7151" max="7151" width="9.140625" style="18"/>
    <col min="7152" max="7152" width="11.28515625" style="18" customWidth="1"/>
    <col min="7153" max="7153" width="8.85546875" style="18" customWidth="1"/>
    <col min="7154" max="7154" width="8.28515625" style="18" customWidth="1"/>
    <col min="7155" max="7155" width="9.5703125" style="18" customWidth="1"/>
    <col min="7156" max="7156" width="11" style="18" customWidth="1"/>
    <col min="7157" max="7157" width="10" style="18" customWidth="1"/>
    <col min="7158" max="7158" width="9.28515625" style="18" customWidth="1"/>
    <col min="7159" max="7159" width="12.42578125" style="18" customWidth="1"/>
    <col min="7160" max="7160" width="12.5703125" style="18" customWidth="1"/>
    <col min="7161" max="7161" width="11.85546875" style="18" customWidth="1"/>
    <col min="7162" max="7162" width="10.5703125" style="18" customWidth="1"/>
    <col min="7163" max="7163" width="11.140625" style="18" customWidth="1"/>
    <col min="7164" max="7164" width="8.42578125" style="18" customWidth="1"/>
    <col min="7165" max="7165" width="11.140625" style="18" customWidth="1"/>
    <col min="7166" max="7166" width="10" style="18" customWidth="1"/>
    <col min="7167" max="7167" width="13.7109375" style="18" customWidth="1"/>
    <col min="7168" max="7168" width="14.42578125" style="18" customWidth="1"/>
    <col min="7169" max="7169" width="12.85546875" style="18" customWidth="1"/>
    <col min="7170" max="7390" width="9.140625" style="18"/>
    <col min="7391" max="7394" width="0" style="18" hidden="1" customWidth="1"/>
    <col min="7395" max="7395" width="4" style="18" customWidth="1"/>
    <col min="7396" max="7396" width="12.140625" style="18" customWidth="1"/>
    <col min="7397" max="7397" width="8.7109375" style="18" customWidth="1"/>
    <col min="7398" max="7399" width="11.42578125" style="18" customWidth="1"/>
    <col min="7400" max="7400" width="7.85546875" style="18" customWidth="1"/>
    <col min="7401" max="7401" width="9.7109375" style="18" customWidth="1"/>
    <col min="7402" max="7402" width="11.140625" style="18" customWidth="1"/>
    <col min="7403" max="7403" width="8.85546875" style="18" customWidth="1"/>
    <col min="7404" max="7404" width="11.85546875" style="18" customWidth="1"/>
    <col min="7405" max="7405" width="9.7109375" style="18" customWidth="1"/>
    <col min="7406" max="7406" width="10.28515625" style="18" customWidth="1"/>
    <col min="7407" max="7407" width="9.140625" style="18"/>
    <col min="7408" max="7408" width="11.28515625" style="18" customWidth="1"/>
    <col min="7409" max="7409" width="8.85546875" style="18" customWidth="1"/>
    <col min="7410" max="7410" width="8.28515625" style="18" customWidth="1"/>
    <col min="7411" max="7411" width="9.5703125" style="18" customWidth="1"/>
    <col min="7412" max="7412" width="11" style="18" customWidth="1"/>
    <col min="7413" max="7413" width="10" style="18" customWidth="1"/>
    <col min="7414" max="7414" width="9.28515625" style="18" customWidth="1"/>
    <col min="7415" max="7415" width="12.42578125" style="18" customWidth="1"/>
    <col min="7416" max="7416" width="12.5703125" style="18" customWidth="1"/>
    <col min="7417" max="7417" width="11.85546875" style="18" customWidth="1"/>
    <col min="7418" max="7418" width="10.5703125" style="18" customWidth="1"/>
    <col min="7419" max="7419" width="11.140625" style="18" customWidth="1"/>
    <col min="7420" max="7420" width="8.42578125" style="18" customWidth="1"/>
    <col min="7421" max="7421" width="11.140625" style="18" customWidth="1"/>
    <col min="7422" max="7422" width="10" style="18" customWidth="1"/>
    <col min="7423" max="7423" width="13.7109375" style="18" customWidth="1"/>
    <col min="7424" max="7424" width="14.42578125" style="18" customWidth="1"/>
    <col min="7425" max="7425" width="12.85546875" style="18" customWidth="1"/>
    <col min="7426" max="7646" width="9.140625" style="18"/>
    <col min="7647" max="7650" width="0" style="18" hidden="1" customWidth="1"/>
    <col min="7651" max="7651" width="4" style="18" customWidth="1"/>
    <col min="7652" max="7652" width="12.140625" style="18" customWidth="1"/>
    <col min="7653" max="7653" width="8.7109375" style="18" customWidth="1"/>
    <col min="7654" max="7655" width="11.42578125" style="18" customWidth="1"/>
    <col min="7656" max="7656" width="7.85546875" style="18" customWidth="1"/>
    <col min="7657" max="7657" width="9.7109375" style="18" customWidth="1"/>
    <col min="7658" max="7658" width="11.140625" style="18" customWidth="1"/>
    <col min="7659" max="7659" width="8.85546875" style="18" customWidth="1"/>
    <col min="7660" max="7660" width="11.85546875" style="18" customWidth="1"/>
    <col min="7661" max="7661" width="9.7109375" style="18" customWidth="1"/>
    <col min="7662" max="7662" width="10.28515625" style="18" customWidth="1"/>
    <col min="7663" max="7663" width="9.140625" style="18"/>
    <col min="7664" max="7664" width="11.28515625" style="18" customWidth="1"/>
    <col min="7665" max="7665" width="8.85546875" style="18" customWidth="1"/>
    <col min="7666" max="7666" width="8.28515625" style="18" customWidth="1"/>
    <col min="7667" max="7667" width="9.5703125" style="18" customWidth="1"/>
    <col min="7668" max="7668" width="11" style="18" customWidth="1"/>
    <col min="7669" max="7669" width="10" style="18" customWidth="1"/>
    <col min="7670" max="7670" width="9.28515625" style="18" customWidth="1"/>
    <col min="7671" max="7671" width="12.42578125" style="18" customWidth="1"/>
    <col min="7672" max="7672" width="12.5703125" style="18" customWidth="1"/>
    <col min="7673" max="7673" width="11.85546875" style="18" customWidth="1"/>
    <col min="7674" max="7674" width="10.5703125" style="18" customWidth="1"/>
    <col min="7675" max="7675" width="11.140625" style="18" customWidth="1"/>
    <col min="7676" max="7676" width="8.42578125" style="18" customWidth="1"/>
    <col min="7677" max="7677" width="11.140625" style="18" customWidth="1"/>
    <col min="7678" max="7678" width="10" style="18" customWidth="1"/>
    <col min="7679" max="7679" width="13.7109375" style="18" customWidth="1"/>
    <col min="7680" max="7680" width="14.42578125" style="18" customWidth="1"/>
    <col min="7681" max="7681" width="12.85546875" style="18" customWidth="1"/>
    <col min="7682" max="7902" width="9.140625" style="18"/>
    <col min="7903" max="7906" width="0" style="18" hidden="1" customWidth="1"/>
    <col min="7907" max="7907" width="4" style="18" customWidth="1"/>
    <col min="7908" max="7908" width="12.140625" style="18" customWidth="1"/>
    <col min="7909" max="7909" width="8.7109375" style="18" customWidth="1"/>
    <col min="7910" max="7911" width="11.42578125" style="18" customWidth="1"/>
    <col min="7912" max="7912" width="7.85546875" style="18" customWidth="1"/>
    <col min="7913" max="7913" width="9.7109375" style="18" customWidth="1"/>
    <col min="7914" max="7914" width="11.140625" style="18" customWidth="1"/>
    <col min="7915" max="7915" width="8.85546875" style="18" customWidth="1"/>
    <col min="7916" max="7916" width="11.85546875" style="18" customWidth="1"/>
    <col min="7917" max="7917" width="9.7109375" style="18" customWidth="1"/>
    <col min="7918" max="7918" width="10.28515625" style="18" customWidth="1"/>
    <col min="7919" max="7919" width="9.140625" style="18"/>
    <col min="7920" max="7920" width="11.28515625" style="18" customWidth="1"/>
    <col min="7921" max="7921" width="8.85546875" style="18" customWidth="1"/>
    <col min="7922" max="7922" width="8.28515625" style="18" customWidth="1"/>
    <col min="7923" max="7923" width="9.5703125" style="18" customWidth="1"/>
    <col min="7924" max="7924" width="11" style="18" customWidth="1"/>
    <col min="7925" max="7925" width="10" style="18" customWidth="1"/>
    <col min="7926" max="7926" width="9.28515625" style="18" customWidth="1"/>
    <col min="7927" max="7927" width="12.42578125" style="18" customWidth="1"/>
    <col min="7928" max="7928" width="12.5703125" style="18" customWidth="1"/>
    <col min="7929" max="7929" width="11.85546875" style="18" customWidth="1"/>
    <col min="7930" max="7930" width="10.5703125" style="18" customWidth="1"/>
    <col min="7931" max="7931" width="11.140625" style="18" customWidth="1"/>
    <col min="7932" max="7932" width="8.42578125" style="18" customWidth="1"/>
    <col min="7933" max="7933" width="11.140625" style="18" customWidth="1"/>
    <col min="7934" max="7934" width="10" style="18" customWidth="1"/>
    <col min="7935" max="7935" width="13.7109375" style="18" customWidth="1"/>
    <col min="7936" max="7936" width="14.42578125" style="18" customWidth="1"/>
    <col min="7937" max="7937" width="12.85546875" style="18" customWidth="1"/>
    <col min="7938" max="8158" width="9.140625" style="18"/>
    <col min="8159" max="8162" width="0" style="18" hidden="1" customWidth="1"/>
    <col min="8163" max="8163" width="4" style="18" customWidth="1"/>
    <col min="8164" max="8164" width="12.140625" style="18" customWidth="1"/>
    <col min="8165" max="8165" width="8.7109375" style="18" customWidth="1"/>
    <col min="8166" max="8167" width="11.42578125" style="18" customWidth="1"/>
    <col min="8168" max="8168" width="7.85546875" style="18" customWidth="1"/>
    <col min="8169" max="8169" width="9.7109375" style="18" customWidth="1"/>
    <col min="8170" max="8170" width="11.140625" style="18" customWidth="1"/>
    <col min="8171" max="8171" width="8.85546875" style="18" customWidth="1"/>
    <col min="8172" max="8172" width="11.85546875" style="18" customWidth="1"/>
    <col min="8173" max="8173" width="9.7109375" style="18" customWidth="1"/>
    <col min="8174" max="8174" width="10.28515625" style="18" customWidth="1"/>
    <col min="8175" max="8175" width="9.140625" style="18"/>
    <col min="8176" max="8176" width="11.28515625" style="18" customWidth="1"/>
    <col min="8177" max="8177" width="8.85546875" style="18" customWidth="1"/>
    <col min="8178" max="8178" width="8.28515625" style="18" customWidth="1"/>
    <col min="8179" max="8179" width="9.5703125" style="18" customWidth="1"/>
    <col min="8180" max="8180" width="11" style="18" customWidth="1"/>
    <col min="8181" max="8181" width="10" style="18" customWidth="1"/>
    <col min="8182" max="8182" width="9.28515625" style="18" customWidth="1"/>
    <col min="8183" max="8183" width="12.42578125" style="18" customWidth="1"/>
    <col min="8184" max="8184" width="12.5703125" style="18" customWidth="1"/>
    <col min="8185" max="8185" width="11.85546875" style="18" customWidth="1"/>
    <col min="8186" max="8186" width="10.5703125" style="18" customWidth="1"/>
    <col min="8187" max="8187" width="11.140625" style="18" customWidth="1"/>
    <col min="8188" max="8188" width="8.42578125" style="18" customWidth="1"/>
    <col min="8189" max="8189" width="11.140625" style="18" customWidth="1"/>
    <col min="8190" max="8190" width="10" style="18" customWidth="1"/>
    <col min="8191" max="8191" width="13.7109375" style="18" customWidth="1"/>
    <col min="8192" max="8192" width="14.42578125" style="18" customWidth="1"/>
    <col min="8193" max="8193" width="12.85546875" style="18" customWidth="1"/>
    <col min="8194" max="8414" width="9.140625" style="18"/>
    <col min="8415" max="8418" width="0" style="18" hidden="1" customWidth="1"/>
    <col min="8419" max="8419" width="4" style="18" customWidth="1"/>
    <col min="8420" max="8420" width="12.140625" style="18" customWidth="1"/>
    <col min="8421" max="8421" width="8.7109375" style="18" customWidth="1"/>
    <col min="8422" max="8423" width="11.42578125" style="18" customWidth="1"/>
    <col min="8424" max="8424" width="7.85546875" style="18" customWidth="1"/>
    <col min="8425" max="8425" width="9.7109375" style="18" customWidth="1"/>
    <col min="8426" max="8426" width="11.140625" style="18" customWidth="1"/>
    <col min="8427" max="8427" width="8.85546875" style="18" customWidth="1"/>
    <col min="8428" max="8428" width="11.85546875" style="18" customWidth="1"/>
    <col min="8429" max="8429" width="9.7109375" style="18" customWidth="1"/>
    <col min="8430" max="8430" width="10.28515625" style="18" customWidth="1"/>
    <col min="8431" max="8431" width="9.140625" style="18"/>
    <col min="8432" max="8432" width="11.28515625" style="18" customWidth="1"/>
    <col min="8433" max="8433" width="8.85546875" style="18" customWidth="1"/>
    <col min="8434" max="8434" width="8.28515625" style="18" customWidth="1"/>
    <col min="8435" max="8435" width="9.5703125" style="18" customWidth="1"/>
    <col min="8436" max="8436" width="11" style="18" customWidth="1"/>
    <col min="8437" max="8437" width="10" style="18" customWidth="1"/>
    <col min="8438" max="8438" width="9.28515625" style="18" customWidth="1"/>
    <col min="8439" max="8439" width="12.42578125" style="18" customWidth="1"/>
    <col min="8440" max="8440" width="12.5703125" style="18" customWidth="1"/>
    <col min="8441" max="8441" width="11.85546875" style="18" customWidth="1"/>
    <col min="8442" max="8442" width="10.5703125" style="18" customWidth="1"/>
    <col min="8443" max="8443" width="11.140625" style="18" customWidth="1"/>
    <col min="8444" max="8444" width="8.42578125" style="18" customWidth="1"/>
    <col min="8445" max="8445" width="11.140625" style="18" customWidth="1"/>
    <col min="8446" max="8446" width="10" style="18" customWidth="1"/>
    <col min="8447" max="8447" width="13.7109375" style="18" customWidth="1"/>
    <col min="8448" max="8448" width="14.42578125" style="18" customWidth="1"/>
    <col min="8449" max="8449" width="12.85546875" style="18" customWidth="1"/>
    <col min="8450" max="8670" width="9.140625" style="18"/>
    <col min="8671" max="8674" width="0" style="18" hidden="1" customWidth="1"/>
    <col min="8675" max="8675" width="4" style="18" customWidth="1"/>
    <col min="8676" max="8676" width="12.140625" style="18" customWidth="1"/>
    <col min="8677" max="8677" width="8.7109375" style="18" customWidth="1"/>
    <col min="8678" max="8679" width="11.42578125" style="18" customWidth="1"/>
    <col min="8680" max="8680" width="7.85546875" style="18" customWidth="1"/>
    <col min="8681" max="8681" width="9.7109375" style="18" customWidth="1"/>
    <col min="8682" max="8682" width="11.140625" style="18" customWidth="1"/>
    <col min="8683" max="8683" width="8.85546875" style="18" customWidth="1"/>
    <col min="8684" max="8684" width="11.85546875" style="18" customWidth="1"/>
    <col min="8685" max="8685" width="9.7109375" style="18" customWidth="1"/>
    <col min="8686" max="8686" width="10.28515625" style="18" customWidth="1"/>
    <col min="8687" max="8687" width="9.140625" style="18"/>
    <col min="8688" max="8688" width="11.28515625" style="18" customWidth="1"/>
    <col min="8689" max="8689" width="8.85546875" style="18" customWidth="1"/>
    <col min="8690" max="8690" width="8.28515625" style="18" customWidth="1"/>
    <col min="8691" max="8691" width="9.5703125" style="18" customWidth="1"/>
    <col min="8692" max="8692" width="11" style="18" customWidth="1"/>
    <col min="8693" max="8693" width="10" style="18" customWidth="1"/>
    <col min="8694" max="8694" width="9.28515625" style="18" customWidth="1"/>
    <col min="8695" max="8695" width="12.42578125" style="18" customWidth="1"/>
    <col min="8696" max="8696" width="12.5703125" style="18" customWidth="1"/>
    <col min="8697" max="8697" width="11.85546875" style="18" customWidth="1"/>
    <col min="8698" max="8698" width="10.5703125" style="18" customWidth="1"/>
    <col min="8699" max="8699" width="11.140625" style="18" customWidth="1"/>
    <col min="8700" max="8700" width="8.42578125" style="18" customWidth="1"/>
    <col min="8701" max="8701" width="11.140625" style="18" customWidth="1"/>
    <col min="8702" max="8702" width="10" style="18" customWidth="1"/>
    <col min="8703" max="8703" width="13.7109375" style="18" customWidth="1"/>
    <col min="8704" max="8704" width="14.42578125" style="18" customWidth="1"/>
    <col min="8705" max="8705" width="12.85546875" style="18" customWidth="1"/>
    <col min="8706" max="8926" width="9.140625" style="18"/>
    <col min="8927" max="8930" width="0" style="18" hidden="1" customWidth="1"/>
    <col min="8931" max="8931" width="4" style="18" customWidth="1"/>
    <col min="8932" max="8932" width="12.140625" style="18" customWidth="1"/>
    <col min="8933" max="8933" width="8.7109375" style="18" customWidth="1"/>
    <col min="8934" max="8935" width="11.42578125" style="18" customWidth="1"/>
    <col min="8936" max="8936" width="7.85546875" style="18" customWidth="1"/>
    <col min="8937" max="8937" width="9.7109375" style="18" customWidth="1"/>
    <col min="8938" max="8938" width="11.140625" style="18" customWidth="1"/>
    <col min="8939" max="8939" width="8.85546875" style="18" customWidth="1"/>
    <col min="8940" max="8940" width="11.85546875" style="18" customWidth="1"/>
    <col min="8941" max="8941" width="9.7109375" style="18" customWidth="1"/>
    <col min="8942" max="8942" width="10.28515625" style="18" customWidth="1"/>
    <col min="8943" max="8943" width="9.140625" style="18"/>
    <col min="8944" max="8944" width="11.28515625" style="18" customWidth="1"/>
    <col min="8945" max="8945" width="8.85546875" style="18" customWidth="1"/>
    <col min="8946" max="8946" width="8.28515625" style="18" customWidth="1"/>
    <col min="8947" max="8947" width="9.5703125" style="18" customWidth="1"/>
    <col min="8948" max="8948" width="11" style="18" customWidth="1"/>
    <col min="8949" max="8949" width="10" style="18" customWidth="1"/>
    <col min="8950" max="8950" width="9.28515625" style="18" customWidth="1"/>
    <col min="8951" max="8951" width="12.42578125" style="18" customWidth="1"/>
    <col min="8952" max="8952" width="12.5703125" style="18" customWidth="1"/>
    <col min="8953" max="8953" width="11.85546875" style="18" customWidth="1"/>
    <col min="8954" max="8954" width="10.5703125" style="18" customWidth="1"/>
    <col min="8955" max="8955" width="11.140625" style="18" customWidth="1"/>
    <col min="8956" max="8956" width="8.42578125" style="18" customWidth="1"/>
    <col min="8957" max="8957" width="11.140625" style="18" customWidth="1"/>
    <col min="8958" max="8958" width="10" style="18" customWidth="1"/>
    <col min="8959" max="8959" width="13.7109375" style="18" customWidth="1"/>
    <col min="8960" max="8960" width="14.42578125" style="18" customWidth="1"/>
    <col min="8961" max="8961" width="12.85546875" style="18" customWidth="1"/>
    <col min="8962" max="9182" width="9.140625" style="18"/>
    <col min="9183" max="9186" width="0" style="18" hidden="1" customWidth="1"/>
    <col min="9187" max="9187" width="4" style="18" customWidth="1"/>
    <col min="9188" max="9188" width="12.140625" style="18" customWidth="1"/>
    <col min="9189" max="9189" width="8.7109375" style="18" customWidth="1"/>
    <col min="9190" max="9191" width="11.42578125" style="18" customWidth="1"/>
    <col min="9192" max="9192" width="7.85546875" style="18" customWidth="1"/>
    <col min="9193" max="9193" width="9.7109375" style="18" customWidth="1"/>
    <col min="9194" max="9194" width="11.140625" style="18" customWidth="1"/>
    <col min="9195" max="9195" width="8.85546875" style="18" customWidth="1"/>
    <col min="9196" max="9196" width="11.85546875" style="18" customWidth="1"/>
    <col min="9197" max="9197" width="9.7109375" style="18" customWidth="1"/>
    <col min="9198" max="9198" width="10.28515625" style="18" customWidth="1"/>
    <col min="9199" max="9199" width="9.140625" style="18"/>
    <col min="9200" max="9200" width="11.28515625" style="18" customWidth="1"/>
    <col min="9201" max="9201" width="8.85546875" style="18" customWidth="1"/>
    <col min="9202" max="9202" width="8.28515625" style="18" customWidth="1"/>
    <col min="9203" max="9203" width="9.5703125" style="18" customWidth="1"/>
    <col min="9204" max="9204" width="11" style="18" customWidth="1"/>
    <col min="9205" max="9205" width="10" style="18" customWidth="1"/>
    <col min="9206" max="9206" width="9.28515625" style="18" customWidth="1"/>
    <col min="9207" max="9207" width="12.42578125" style="18" customWidth="1"/>
    <col min="9208" max="9208" width="12.5703125" style="18" customWidth="1"/>
    <col min="9209" max="9209" width="11.85546875" style="18" customWidth="1"/>
    <col min="9210" max="9210" width="10.5703125" style="18" customWidth="1"/>
    <col min="9211" max="9211" width="11.140625" style="18" customWidth="1"/>
    <col min="9212" max="9212" width="8.42578125" style="18" customWidth="1"/>
    <col min="9213" max="9213" width="11.140625" style="18" customWidth="1"/>
    <col min="9214" max="9214" width="10" style="18" customWidth="1"/>
    <col min="9215" max="9215" width="13.7109375" style="18" customWidth="1"/>
    <col min="9216" max="9216" width="14.42578125" style="18" customWidth="1"/>
    <col min="9217" max="9217" width="12.85546875" style="18" customWidth="1"/>
    <col min="9218" max="9438" width="9.140625" style="18"/>
    <col min="9439" max="9442" width="0" style="18" hidden="1" customWidth="1"/>
    <col min="9443" max="9443" width="4" style="18" customWidth="1"/>
    <col min="9444" max="9444" width="12.140625" style="18" customWidth="1"/>
    <col min="9445" max="9445" width="8.7109375" style="18" customWidth="1"/>
    <col min="9446" max="9447" width="11.42578125" style="18" customWidth="1"/>
    <col min="9448" max="9448" width="7.85546875" style="18" customWidth="1"/>
    <col min="9449" max="9449" width="9.7109375" style="18" customWidth="1"/>
    <col min="9450" max="9450" width="11.140625" style="18" customWidth="1"/>
    <col min="9451" max="9451" width="8.85546875" style="18" customWidth="1"/>
    <col min="9452" max="9452" width="11.85546875" style="18" customWidth="1"/>
    <col min="9453" max="9453" width="9.7109375" style="18" customWidth="1"/>
    <col min="9454" max="9454" width="10.28515625" style="18" customWidth="1"/>
    <col min="9455" max="9455" width="9.140625" style="18"/>
    <col min="9456" max="9456" width="11.28515625" style="18" customWidth="1"/>
    <col min="9457" max="9457" width="8.85546875" style="18" customWidth="1"/>
    <col min="9458" max="9458" width="8.28515625" style="18" customWidth="1"/>
    <col min="9459" max="9459" width="9.5703125" style="18" customWidth="1"/>
    <col min="9460" max="9460" width="11" style="18" customWidth="1"/>
    <col min="9461" max="9461" width="10" style="18" customWidth="1"/>
    <col min="9462" max="9462" width="9.28515625" style="18" customWidth="1"/>
    <col min="9463" max="9463" width="12.42578125" style="18" customWidth="1"/>
    <col min="9464" max="9464" width="12.5703125" style="18" customWidth="1"/>
    <col min="9465" max="9465" width="11.85546875" style="18" customWidth="1"/>
    <col min="9466" max="9466" width="10.5703125" style="18" customWidth="1"/>
    <col min="9467" max="9467" width="11.140625" style="18" customWidth="1"/>
    <col min="9468" max="9468" width="8.42578125" style="18" customWidth="1"/>
    <col min="9469" max="9469" width="11.140625" style="18" customWidth="1"/>
    <col min="9470" max="9470" width="10" style="18" customWidth="1"/>
    <col min="9471" max="9471" width="13.7109375" style="18" customWidth="1"/>
    <col min="9472" max="9472" width="14.42578125" style="18" customWidth="1"/>
    <col min="9473" max="9473" width="12.85546875" style="18" customWidth="1"/>
    <col min="9474" max="9694" width="9.140625" style="18"/>
    <col min="9695" max="9698" width="0" style="18" hidden="1" customWidth="1"/>
    <col min="9699" max="9699" width="4" style="18" customWidth="1"/>
    <col min="9700" max="9700" width="12.140625" style="18" customWidth="1"/>
    <col min="9701" max="9701" width="8.7109375" style="18" customWidth="1"/>
    <col min="9702" max="9703" width="11.42578125" style="18" customWidth="1"/>
    <col min="9704" max="9704" width="7.85546875" style="18" customWidth="1"/>
    <col min="9705" max="9705" width="9.7109375" style="18" customWidth="1"/>
    <col min="9706" max="9706" width="11.140625" style="18" customWidth="1"/>
    <col min="9707" max="9707" width="8.85546875" style="18" customWidth="1"/>
    <col min="9708" max="9708" width="11.85546875" style="18" customWidth="1"/>
    <col min="9709" max="9709" width="9.7109375" style="18" customWidth="1"/>
    <col min="9710" max="9710" width="10.28515625" style="18" customWidth="1"/>
    <col min="9711" max="9711" width="9.140625" style="18"/>
    <col min="9712" max="9712" width="11.28515625" style="18" customWidth="1"/>
    <col min="9713" max="9713" width="8.85546875" style="18" customWidth="1"/>
    <col min="9714" max="9714" width="8.28515625" style="18" customWidth="1"/>
    <col min="9715" max="9715" width="9.5703125" style="18" customWidth="1"/>
    <col min="9716" max="9716" width="11" style="18" customWidth="1"/>
    <col min="9717" max="9717" width="10" style="18" customWidth="1"/>
    <col min="9718" max="9718" width="9.28515625" style="18" customWidth="1"/>
    <col min="9719" max="9719" width="12.42578125" style="18" customWidth="1"/>
    <col min="9720" max="9720" width="12.5703125" style="18" customWidth="1"/>
    <col min="9721" max="9721" width="11.85546875" style="18" customWidth="1"/>
    <col min="9722" max="9722" width="10.5703125" style="18" customWidth="1"/>
    <col min="9723" max="9723" width="11.140625" style="18" customWidth="1"/>
    <col min="9724" max="9724" width="8.42578125" style="18" customWidth="1"/>
    <col min="9725" max="9725" width="11.140625" style="18" customWidth="1"/>
    <col min="9726" max="9726" width="10" style="18" customWidth="1"/>
    <col min="9727" max="9727" width="13.7109375" style="18" customWidth="1"/>
    <col min="9728" max="9728" width="14.42578125" style="18" customWidth="1"/>
    <col min="9729" max="9729" width="12.85546875" style="18" customWidth="1"/>
    <col min="9730" max="9950" width="9.140625" style="18"/>
    <col min="9951" max="9954" width="0" style="18" hidden="1" customWidth="1"/>
    <col min="9955" max="9955" width="4" style="18" customWidth="1"/>
    <col min="9956" max="9956" width="12.140625" style="18" customWidth="1"/>
    <col min="9957" max="9957" width="8.7109375" style="18" customWidth="1"/>
    <col min="9958" max="9959" width="11.42578125" style="18" customWidth="1"/>
    <col min="9960" max="9960" width="7.85546875" style="18" customWidth="1"/>
    <col min="9961" max="9961" width="9.7109375" style="18" customWidth="1"/>
    <col min="9962" max="9962" width="11.140625" style="18" customWidth="1"/>
    <col min="9963" max="9963" width="8.85546875" style="18" customWidth="1"/>
    <col min="9964" max="9964" width="11.85546875" style="18" customWidth="1"/>
    <col min="9965" max="9965" width="9.7109375" style="18" customWidth="1"/>
    <col min="9966" max="9966" width="10.28515625" style="18" customWidth="1"/>
    <col min="9967" max="9967" width="9.140625" style="18"/>
    <col min="9968" max="9968" width="11.28515625" style="18" customWidth="1"/>
    <col min="9969" max="9969" width="8.85546875" style="18" customWidth="1"/>
    <col min="9970" max="9970" width="8.28515625" style="18" customWidth="1"/>
    <col min="9971" max="9971" width="9.5703125" style="18" customWidth="1"/>
    <col min="9972" max="9972" width="11" style="18" customWidth="1"/>
    <col min="9973" max="9973" width="10" style="18" customWidth="1"/>
    <col min="9974" max="9974" width="9.28515625" style="18" customWidth="1"/>
    <col min="9975" max="9975" width="12.42578125" style="18" customWidth="1"/>
    <col min="9976" max="9976" width="12.5703125" style="18" customWidth="1"/>
    <col min="9977" max="9977" width="11.85546875" style="18" customWidth="1"/>
    <col min="9978" max="9978" width="10.5703125" style="18" customWidth="1"/>
    <col min="9979" max="9979" width="11.140625" style="18" customWidth="1"/>
    <col min="9980" max="9980" width="8.42578125" style="18" customWidth="1"/>
    <col min="9981" max="9981" width="11.140625" style="18" customWidth="1"/>
    <col min="9982" max="9982" width="10" style="18" customWidth="1"/>
    <col min="9983" max="9983" width="13.7109375" style="18" customWidth="1"/>
    <col min="9984" max="9984" width="14.42578125" style="18" customWidth="1"/>
    <col min="9985" max="9985" width="12.85546875" style="18" customWidth="1"/>
    <col min="9986" max="10206" width="9.140625" style="18"/>
    <col min="10207" max="10210" width="0" style="18" hidden="1" customWidth="1"/>
    <col min="10211" max="10211" width="4" style="18" customWidth="1"/>
    <col min="10212" max="10212" width="12.140625" style="18" customWidth="1"/>
    <col min="10213" max="10213" width="8.7109375" style="18" customWidth="1"/>
    <col min="10214" max="10215" width="11.42578125" style="18" customWidth="1"/>
    <col min="10216" max="10216" width="7.85546875" style="18" customWidth="1"/>
    <col min="10217" max="10217" width="9.7109375" style="18" customWidth="1"/>
    <col min="10218" max="10218" width="11.140625" style="18" customWidth="1"/>
    <col min="10219" max="10219" width="8.85546875" style="18" customWidth="1"/>
    <col min="10220" max="10220" width="11.85546875" style="18" customWidth="1"/>
    <col min="10221" max="10221" width="9.7109375" style="18" customWidth="1"/>
    <col min="10222" max="10222" width="10.28515625" style="18" customWidth="1"/>
    <col min="10223" max="10223" width="9.140625" style="18"/>
    <col min="10224" max="10224" width="11.28515625" style="18" customWidth="1"/>
    <col min="10225" max="10225" width="8.85546875" style="18" customWidth="1"/>
    <col min="10226" max="10226" width="8.28515625" style="18" customWidth="1"/>
    <col min="10227" max="10227" width="9.5703125" style="18" customWidth="1"/>
    <col min="10228" max="10228" width="11" style="18" customWidth="1"/>
    <col min="10229" max="10229" width="10" style="18" customWidth="1"/>
    <col min="10230" max="10230" width="9.28515625" style="18" customWidth="1"/>
    <col min="10231" max="10231" width="12.42578125" style="18" customWidth="1"/>
    <col min="10232" max="10232" width="12.5703125" style="18" customWidth="1"/>
    <col min="10233" max="10233" width="11.85546875" style="18" customWidth="1"/>
    <col min="10234" max="10234" width="10.5703125" style="18" customWidth="1"/>
    <col min="10235" max="10235" width="11.140625" style="18" customWidth="1"/>
    <col min="10236" max="10236" width="8.42578125" style="18" customWidth="1"/>
    <col min="10237" max="10237" width="11.140625" style="18" customWidth="1"/>
    <col min="10238" max="10238" width="10" style="18" customWidth="1"/>
    <col min="10239" max="10239" width="13.7109375" style="18" customWidth="1"/>
    <col min="10240" max="10240" width="14.42578125" style="18" customWidth="1"/>
    <col min="10241" max="10241" width="12.85546875" style="18" customWidth="1"/>
    <col min="10242" max="10462" width="9.140625" style="18"/>
    <col min="10463" max="10466" width="0" style="18" hidden="1" customWidth="1"/>
    <col min="10467" max="10467" width="4" style="18" customWidth="1"/>
    <col min="10468" max="10468" width="12.140625" style="18" customWidth="1"/>
    <col min="10469" max="10469" width="8.7109375" style="18" customWidth="1"/>
    <col min="10470" max="10471" width="11.42578125" style="18" customWidth="1"/>
    <col min="10472" max="10472" width="7.85546875" style="18" customWidth="1"/>
    <col min="10473" max="10473" width="9.7109375" style="18" customWidth="1"/>
    <col min="10474" max="10474" width="11.140625" style="18" customWidth="1"/>
    <col min="10475" max="10475" width="8.85546875" style="18" customWidth="1"/>
    <col min="10476" max="10476" width="11.85546875" style="18" customWidth="1"/>
    <col min="10477" max="10477" width="9.7109375" style="18" customWidth="1"/>
    <col min="10478" max="10478" width="10.28515625" style="18" customWidth="1"/>
    <col min="10479" max="10479" width="9.140625" style="18"/>
    <col min="10480" max="10480" width="11.28515625" style="18" customWidth="1"/>
    <col min="10481" max="10481" width="8.85546875" style="18" customWidth="1"/>
    <col min="10482" max="10482" width="8.28515625" style="18" customWidth="1"/>
    <col min="10483" max="10483" width="9.5703125" style="18" customWidth="1"/>
    <col min="10484" max="10484" width="11" style="18" customWidth="1"/>
    <col min="10485" max="10485" width="10" style="18" customWidth="1"/>
    <col min="10486" max="10486" width="9.28515625" style="18" customWidth="1"/>
    <col min="10487" max="10487" width="12.42578125" style="18" customWidth="1"/>
    <col min="10488" max="10488" width="12.5703125" style="18" customWidth="1"/>
    <col min="10489" max="10489" width="11.85546875" style="18" customWidth="1"/>
    <col min="10490" max="10490" width="10.5703125" style="18" customWidth="1"/>
    <col min="10491" max="10491" width="11.140625" style="18" customWidth="1"/>
    <col min="10492" max="10492" width="8.42578125" style="18" customWidth="1"/>
    <col min="10493" max="10493" width="11.140625" style="18" customWidth="1"/>
    <col min="10494" max="10494" width="10" style="18" customWidth="1"/>
    <col min="10495" max="10495" width="13.7109375" style="18" customWidth="1"/>
    <col min="10496" max="10496" width="14.42578125" style="18" customWidth="1"/>
    <col min="10497" max="10497" width="12.85546875" style="18" customWidth="1"/>
    <col min="10498" max="10718" width="9.140625" style="18"/>
    <col min="10719" max="10722" width="0" style="18" hidden="1" customWidth="1"/>
    <col min="10723" max="10723" width="4" style="18" customWidth="1"/>
    <col min="10724" max="10724" width="12.140625" style="18" customWidth="1"/>
    <col min="10725" max="10725" width="8.7109375" style="18" customWidth="1"/>
    <col min="10726" max="10727" width="11.42578125" style="18" customWidth="1"/>
    <col min="10728" max="10728" width="7.85546875" style="18" customWidth="1"/>
    <col min="10729" max="10729" width="9.7109375" style="18" customWidth="1"/>
    <col min="10730" max="10730" width="11.140625" style="18" customWidth="1"/>
    <col min="10731" max="10731" width="8.85546875" style="18" customWidth="1"/>
    <col min="10732" max="10732" width="11.85546875" style="18" customWidth="1"/>
    <col min="10733" max="10733" width="9.7109375" style="18" customWidth="1"/>
    <col min="10734" max="10734" width="10.28515625" style="18" customWidth="1"/>
    <col min="10735" max="10735" width="9.140625" style="18"/>
    <col min="10736" max="10736" width="11.28515625" style="18" customWidth="1"/>
    <col min="10737" max="10737" width="8.85546875" style="18" customWidth="1"/>
    <col min="10738" max="10738" width="8.28515625" style="18" customWidth="1"/>
    <col min="10739" max="10739" width="9.5703125" style="18" customWidth="1"/>
    <col min="10740" max="10740" width="11" style="18" customWidth="1"/>
    <col min="10741" max="10741" width="10" style="18" customWidth="1"/>
    <col min="10742" max="10742" width="9.28515625" style="18" customWidth="1"/>
    <col min="10743" max="10743" width="12.42578125" style="18" customWidth="1"/>
    <col min="10744" max="10744" width="12.5703125" style="18" customWidth="1"/>
    <col min="10745" max="10745" width="11.85546875" style="18" customWidth="1"/>
    <col min="10746" max="10746" width="10.5703125" style="18" customWidth="1"/>
    <col min="10747" max="10747" width="11.140625" style="18" customWidth="1"/>
    <col min="10748" max="10748" width="8.42578125" style="18" customWidth="1"/>
    <col min="10749" max="10749" width="11.140625" style="18" customWidth="1"/>
    <col min="10750" max="10750" width="10" style="18" customWidth="1"/>
    <col min="10751" max="10751" width="13.7109375" style="18" customWidth="1"/>
    <col min="10752" max="10752" width="14.42578125" style="18" customWidth="1"/>
    <col min="10753" max="10753" width="12.85546875" style="18" customWidth="1"/>
    <col min="10754" max="10974" width="9.140625" style="18"/>
    <col min="10975" max="10978" width="0" style="18" hidden="1" customWidth="1"/>
    <col min="10979" max="10979" width="4" style="18" customWidth="1"/>
    <col min="10980" max="10980" width="12.140625" style="18" customWidth="1"/>
    <col min="10981" max="10981" width="8.7109375" style="18" customWidth="1"/>
    <col min="10982" max="10983" width="11.42578125" style="18" customWidth="1"/>
    <col min="10984" max="10984" width="7.85546875" style="18" customWidth="1"/>
    <col min="10985" max="10985" width="9.7109375" style="18" customWidth="1"/>
    <col min="10986" max="10986" width="11.140625" style="18" customWidth="1"/>
    <col min="10987" max="10987" width="8.85546875" style="18" customWidth="1"/>
    <col min="10988" max="10988" width="11.85546875" style="18" customWidth="1"/>
    <col min="10989" max="10989" width="9.7109375" style="18" customWidth="1"/>
    <col min="10990" max="10990" width="10.28515625" style="18" customWidth="1"/>
    <col min="10991" max="10991" width="9.140625" style="18"/>
    <col min="10992" max="10992" width="11.28515625" style="18" customWidth="1"/>
    <col min="10993" max="10993" width="8.85546875" style="18" customWidth="1"/>
    <col min="10994" max="10994" width="8.28515625" style="18" customWidth="1"/>
    <col min="10995" max="10995" width="9.5703125" style="18" customWidth="1"/>
    <col min="10996" max="10996" width="11" style="18" customWidth="1"/>
    <col min="10997" max="10997" width="10" style="18" customWidth="1"/>
    <col min="10998" max="10998" width="9.28515625" style="18" customWidth="1"/>
    <col min="10999" max="10999" width="12.42578125" style="18" customWidth="1"/>
    <col min="11000" max="11000" width="12.5703125" style="18" customWidth="1"/>
    <col min="11001" max="11001" width="11.85546875" style="18" customWidth="1"/>
    <col min="11002" max="11002" width="10.5703125" style="18" customWidth="1"/>
    <col min="11003" max="11003" width="11.140625" style="18" customWidth="1"/>
    <col min="11004" max="11004" width="8.42578125" style="18" customWidth="1"/>
    <col min="11005" max="11005" width="11.140625" style="18" customWidth="1"/>
    <col min="11006" max="11006" width="10" style="18" customWidth="1"/>
    <col min="11007" max="11007" width="13.7109375" style="18" customWidth="1"/>
    <col min="11008" max="11008" width="14.42578125" style="18" customWidth="1"/>
    <col min="11009" max="11009" width="12.85546875" style="18" customWidth="1"/>
    <col min="11010" max="11230" width="9.140625" style="18"/>
    <col min="11231" max="11234" width="0" style="18" hidden="1" customWidth="1"/>
    <col min="11235" max="11235" width="4" style="18" customWidth="1"/>
    <col min="11236" max="11236" width="12.140625" style="18" customWidth="1"/>
    <col min="11237" max="11237" width="8.7109375" style="18" customWidth="1"/>
    <col min="11238" max="11239" width="11.42578125" style="18" customWidth="1"/>
    <col min="11240" max="11240" width="7.85546875" style="18" customWidth="1"/>
    <col min="11241" max="11241" width="9.7109375" style="18" customWidth="1"/>
    <col min="11242" max="11242" width="11.140625" style="18" customWidth="1"/>
    <col min="11243" max="11243" width="8.85546875" style="18" customWidth="1"/>
    <col min="11244" max="11244" width="11.85546875" style="18" customWidth="1"/>
    <col min="11245" max="11245" width="9.7109375" style="18" customWidth="1"/>
    <col min="11246" max="11246" width="10.28515625" style="18" customWidth="1"/>
    <col min="11247" max="11247" width="9.140625" style="18"/>
    <col min="11248" max="11248" width="11.28515625" style="18" customWidth="1"/>
    <col min="11249" max="11249" width="8.85546875" style="18" customWidth="1"/>
    <col min="11250" max="11250" width="8.28515625" style="18" customWidth="1"/>
    <col min="11251" max="11251" width="9.5703125" style="18" customWidth="1"/>
    <col min="11252" max="11252" width="11" style="18" customWidth="1"/>
    <col min="11253" max="11253" width="10" style="18" customWidth="1"/>
    <col min="11254" max="11254" width="9.28515625" style="18" customWidth="1"/>
    <col min="11255" max="11255" width="12.42578125" style="18" customWidth="1"/>
    <col min="11256" max="11256" width="12.5703125" style="18" customWidth="1"/>
    <col min="11257" max="11257" width="11.85546875" style="18" customWidth="1"/>
    <col min="11258" max="11258" width="10.5703125" style="18" customWidth="1"/>
    <col min="11259" max="11259" width="11.140625" style="18" customWidth="1"/>
    <col min="11260" max="11260" width="8.42578125" style="18" customWidth="1"/>
    <col min="11261" max="11261" width="11.140625" style="18" customWidth="1"/>
    <col min="11262" max="11262" width="10" style="18" customWidth="1"/>
    <col min="11263" max="11263" width="13.7109375" style="18" customWidth="1"/>
    <col min="11264" max="11264" width="14.42578125" style="18" customWidth="1"/>
    <col min="11265" max="11265" width="12.85546875" style="18" customWidth="1"/>
    <col min="11266" max="11486" width="9.140625" style="18"/>
    <col min="11487" max="11490" width="0" style="18" hidden="1" customWidth="1"/>
    <col min="11491" max="11491" width="4" style="18" customWidth="1"/>
    <col min="11492" max="11492" width="12.140625" style="18" customWidth="1"/>
    <col min="11493" max="11493" width="8.7109375" style="18" customWidth="1"/>
    <col min="11494" max="11495" width="11.42578125" style="18" customWidth="1"/>
    <col min="11496" max="11496" width="7.85546875" style="18" customWidth="1"/>
    <col min="11497" max="11497" width="9.7109375" style="18" customWidth="1"/>
    <col min="11498" max="11498" width="11.140625" style="18" customWidth="1"/>
    <col min="11499" max="11499" width="8.85546875" style="18" customWidth="1"/>
    <col min="11500" max="11500" width="11.85546875" style="18" customWidth="1"/>
    <col min="11501" max="11501" width="9.7109375" style="18" customWidth="1"/>
    <col min="11502" max="11502" width="10.28515625" style="18" customWidth="1"/>
    <col min="11503" max="11503" width="9.140625" style="18"/>
    <col min="11504" max="11504" width="11.28515625" style="18" customWidth="1"/>
    <col min="11505" max="11505" width="8.85546875" style="18" customWidth="1"/>
    <col min="11506" max="11506" width="8.28515625" style="18" customWidth="1"/>
    <col min="11507" max="11507" width="9.5703125" style="18" customWidth="1"/>
    <col min="11508" max="11508" width="11" style="18" customWidth="1"/>
    <col min="11509" max="11509" width="10" style="18" customWidth="1"/>
    <col min="11510" max="11510" width="9.28515625" style="18" customWidth="1"/>
    <col min="11511" max="11511" width="12.42578125" style="18" customWidth="1"/>
    <col min="11512" max="11512" width="12.5703125" style="18" customWidth="1"/>
    <col min="11513" max="11513" width="11.85546875" style="18" customWidth="1"/>
    <col min="11514" max="11514" width="10.5703125" style="18" customWidth="1"/>
    <col min="11515" max="11515" width="11.140625" style="18" customWidth="1"/>
    <col min="11516" max="11516" width="8.42578125" style="18" customWidth="1"/>
    <col min="11517" max="11517" width="11.140625" style="18" customWidth="1"/>
    <col min="11518" max="11518" width="10" style="18" customWidth="1"/>
    <col min="11519" max="11519" width="13.7109375" style="18" customWidth="1"/>
    <col min="11520" max="11520" width="14.42578125" style="18" customWidth="1"/>
    <col min="11521" max="11521" width="12.85546875" style="18" customWidth="1"/>
    <col min="11522" max="11742" width="9.140625" style="18"/>
    <col min="11743" max="11746" width="0" style="18" hidden="1" customWidth="1"/>
    <col min="11747" max="11747" width="4" style="18" customWidth="1"/>
    <col min="11748" max="11748" width="12.140625" style="18" customWidth="1"/>
    <col min="11749" max="11749" width="8.7109375" style="18" customWidth="1"/>
    <col min="11750" max="11751" width="11.42578125" style="18" customWidth="1"/>
    <col min="11752" max="11752" width="7.85546875" style="18" customWidth="1"/>
    <col min="11753" max="11753" width="9.7109375" style="18" customWidth="1"/>
    <col min="11754" max="11754" width="11.140625" style="18" customWidth="1"/>
    <col min="11755" max="11755" width="8.85546875" style="18" customWidth="1"/>
    <col min="11756" max="11756" width="11.85546875" style="18" customWidth="1"/>
    <col min="11757" max="11757" width="9.7109375" style="18" customWidth="1"/>
    <col min="11758" max="11758" width="10.28515625" style="18" customWidth="1"/>
    <col min="11759" max="11759" width="9.140625" style="18"/>
    <col min="11760" max="11760" width="11.28515625" style="18" customWidth="1"/>
    <col min="11761" max="11761" width="8.85546875" style="18" customWidth="1"/>
    <col min="11762" max="11762" width="8.28515625" style="18" customWidth="1"/>
    <col min="11763" max="11763" width="9.5703125" style="18" customWidth="1"/>
    <col min="11764" max="11764" width="11" style="18" customWidth="1"/>
    <col min="11765" max="11765" width="10" style="18" customWidth="1"/>
    <col min="11766" max="11766" width="9.28515625" style="18" customWidth="1"/>
    <col min="11767" max="11767" width="12.42578125" style="18" customWidth="1"/>
    <col min="11768" max="11768" width="12.5703125" style="18" customWidth="1"/>
    <col min="11769" max="11769" width="11.85546875" style="18" customWidth="1"/>
    <col min="11770" max="11770" width="10.5703125" style="18" customWidth="1"/>
    <col min="11771" max="11771" width="11.140625" style="18" customWidth="1"/>
    <col min="11772" max="11772" width="8.42578125" style="18" customWidth="1"/>
    <col min="11773" max="11773" width="11.140625" style="18" customWidth="1"/>
    <col min="11774" max="11774" width="10" style="18" customWidth="1"/>
    <col min="11775" max="11775" width="13.7109375" style="18" customWidth="1"/>
    <col min="11776" max="11776" width="14.42578125" style="18" customWidth="1"/>
    <col min="11777" max="11777" width="12.85546875" style="18" customWidth="1"/>
    <col min="11778" max="11998" width="9.140625" style="18"/>
    <col min="11999" max="12002" width="0" style="18" hidden="1" customWidth="1"/>
    <col min="12003" max="12003" width="4" style="18" customWidth="1"/>
    <col min="12004" max="12004" width="12.140625" style="18" customWidth="1"/>
    <col min="12005" max="12005" width="8.7109375" style="18" customWidth="1"/>
    <col min="12006" max="12007" width="11.42578125" style="18" customWidth="1"/>
    <col min="12008" max="12008" width="7.85546875" style="18" customWidth="1"/>
    <col min="12009" max="12009" width="9.7109375" style="18" customWidth="1"/>
    <col min="12010" max="12010" width="11.140625" style="18" customWidth="1"/>
    <col min="12011" max="12011" width="8.85546875" style="18" customWidth="1"/>
    <col min="12012" max="12012" width="11.85546875" style="18" customWidth="1"/>
    <col min="12013" max="12013" width="9.7109375" style="18" customWidth="1"/>
    <col min="12014" max="12014" width="10.28515625" style="18" customWidth="1"/>
    <col min="12015" max="12015" width="9.140625" style="18"/>
    <col min="12016" max="12016" width="11.28515625" style="18" customWidth="1"/>
    <col min="12017" max="12017" width="8.85546875" style="18" customWidth="1"/>
    <col min="12018" max="12018" width="8.28515625" style="18" customWidth="1"/>
    <col min="12019" max="12019" width="9.5703125" style="18" customWidth="1"/>
    <col min="12020" max="12020" width="11" style="18" customWidth="1"/>
    <col min="12021" max="12021" width="10" style="18" customWidth="1"/>
    <col min="12022" max="12022" width="9.28515625" style="18" customWidth="1"/>
    <col min="12023" max="12023" width="12.42578125" style="18" customWidth="1"/>
    <col min="12024" max="12024" width="12.5703125" style="18" customWidth="1"/>
    <col min="12025" max="12025" width="11.85546875" style="18" customWidth="1"/>
    <col min="12026" max="12026" width="10.5703125" style="18" customWidth="1"/>
    <col min="12027" max="12027" width="11.140625" style="18" customWidth="1"/>
    <col min="12028" max="12028" width="8.42578125" style="18" customWidth="1"/>
    <col min="12029" max="12029" width="11.140625" style="18" customWidth="1"/>
    <col min="12030" max="12030" width="10" style="18" customWidth="1"/>
    <col min="12031" max="12031" width="13.7109375" style="18" customWidth="1"/>
    <col min="12032" max="12032" width="14.42578125" style="18" customWidth="1"/>
    <col min="12033" max="12033" width="12.85546875" style="18" customWidth="1"/>
    <col min="12034" max="12254" width="9.140625" style="18"/>
    <col min="12255" max="12258" width="0" style="18" hidden="1" customWidth="1"/>
    <col min="12259" max="12259" width="4" style="18" customWidth="1"/>
    <col min="12260" max="12260" width="12.140625" style="18" customWidth="1"/>
    <col min="12261" max="12261" width="8.7109375" style="18" customWidth="1"/>
    <col min="12262" max="12263" width="11.42578125" style="18" customWidth="1"/>
    <col min="12264" max="12264" width="7.85546875" style="18" customWidth="1"/>
    <col min="12265" max="12265" width="9.7109375" style="18" customWidth="1"/>
    <col min="12266" max="12266" width="11.140625" style="18" customWidth="1"/>
    <col min="12267" max="12267" width="8.85546875" style="18" customWidth="1"/>
    <col min="12268" max="12268" width="11.85546875" style="18" customWidth="1"/>
    <col min="12269" max="12269" width="9.7109375" style="18" customWidth="1"/>
    <col min="12270" max="12270" width="10.28515625" style="18" customWidth="1"/>
    <col min="12271" max="12271" width="9.140625" style="18"/>
    <col min="12272" max="12272" width="11.28515625" style="18" customWidth="1"/>
    <col min="12273" max="12273" width="8.85546875" style="18" customWidth="1"/>
    <col min="12274" max="12274" width="8.28515625" style="18" customWidth="1"/>
    <col min="12275" max="12275" width="9.5703125" style="18" customWidth="1"/>
    <col min="12276" max="12276" width="11" style="18" customWidth="1"/>
    <col min="12277" max="12277" width="10" style="18" customWidth="1"/>
    <col min="12278" max="12278" width="9.28515625" style="18" customWidth="1"/>
    <col min="12279" max="12279" width="12.42578125" style="18" customWidth="1"/>
    <col min="12280" max="12280" width="12.5703125" style="18" customWidth="1"/>
    <col min="12281" max="12281" width="11.85546875" style="18" customWidth="1"/>
    <col min="12282" max="12282" width="10.5703125" style="18" customWidth="1"/>
    <col min="12283" max="12283" width="11.140625" style="18" customWidth="1"/>
    <col min="12284" max="12284" width="8.42578125" style="18" customWidth="1"/>
    <col min="12285" max="12285" width="11.140625" style="18" customWidth="1"/>
    <col min="12286" max="12286" width="10" style="18" customWidth="1"/>
    <col min="12287" max="12287" width="13.7109375" style="18" customWidth="1"/>
    <col min="12288" max="12288" width="14.42578125" style="18" customWidth="1"/>
    <col min="12289" max="12289" width="12.85546875" style="18" customWidth="1"/>
    <col min="12290" max="12510" width="9.140625" style="18"/>
    <col min="12511" max="12514" width="0" style="18" hidden="1" customWidth="1"/>
    <col min="12515" max="12515" width="4" style="18" customWidth="1"/>
    <col min="12516" max="12516" width="12.140625" style="18" customWidth="1"/>
    <col min="12517" max="12517" width="8.7109375" style="18" customWidth="1"/>
    <col min="12518" max="12519" width="11.42578125" style="18" customWidth="1"/>
    <col min="12520" max="12520" width="7.85546875" style="18" customWidth="1"/>
    <col min="12521" max="12521" width="9.7109375" style="18" customWidth="1"/>
    <col min="12522" max="12522" width="11.140625" style="18" customWidth="1"/>
    <col min="12523" max="12523" width="8.85546875" style="18" customWidth="1"/>
    <col min="12524" max="12524" width="11.85546875" style="18" customWidth="1"/>
    <col min="12525" max="12525" width="9.7109375" style="18" customWidth="1"/>
    <col min="12526" max="12526" width="10.28515625" style="18" customWidth="1"/>
    <col min="12527" max="12527" width="9.140625" style="18"/>
    <col min="12528" max="12528" width="11.28515625" style="18" customWidth="1"/>
    <col min="12529" max="12529" width="8.85546875" style="18" customWidth="1"/>
    <col min="12530" max="12530" width="8.28515625" style="18" customWidth="1"/>
    <col min="12531" max="12531" width="9.5703125" style="18" customWidth="1"/>
    <col min="12532" max="12532" width="11" style="18" customWidth="1"/>
    <col min="12533" max="12533" width="10" style="18" customWidth="1"/>
    <col min="12534" max="12534" width="9.28515625" style="18" customWidth="1"/>
    <col min="12535" max="12535" width="12.42578125" style="18" customWidth="1"/>
    <col min="12536" max="12536" width="12.5703125" style="18" customWidth="1"/>
    <col min="12537" max="12537" width="11.85546875" style="18" customWidth="1"/>
    <col min="12538" max="12538" width="10.5703125" style="18" customWidth="1"/>
    <col min="12539" max="12539" width="11.140625" style="18" customWidth="1"/>
    <col min="12540" max="12540" width="8.42578125" style="18" customWidth="1"/>
    <col min="12541" max="12541" width="11.140625" style="18" customWidth="1"/>
    <col min="12542" max="12542" width="10" style="18" customWidth="1"/>
    <col min="12543" max="12543" width="13.7109375" style="18" customWidth="1"/>
    <col min="12544" max="12544" width="14.42578125" style="18" customWidth="1"/>
    <col min="12545" max="12545" width="12.85546875" style="18" customWidth="1"/>
    <col min="12546" max="12766" width="9.140625" style="18"/>
    <col min="12767" max="12770" width="0" style="18" hidden="1" customWidth="1"/>
    <col min="12771" max="12771" width="4" style="18" customWidth="1"/>
    <col min="12772" max="12772" width="12.140625" style="18" customWidth="1"/>
    <col min="12773" max="12773" width="8.7109375" style="18" customWidth="1"/>
    <col min="12774" max="12775" width="11.42578125" style="18" customWidth="1"/>
    <col min="12776" max="12776" width="7.85546875" style="18" customWidth="1"/>
    <col min="12777" max="12777" width="9.7109375" style="18" customWidth="1"/>
    <col min="12778" max="12778" width="11.140625" style="18" customWidth="1"/>
    <col min="12779" max="12779" width="8.85546875" style="18" customWidth="1"/>
    <col min="12780" max="12780" width="11.85546875" style="18" customWidth="1"/>
    <col min="12781" max="12781" width="9.7109375" style="18" customWidth="1"/>
    <col min="12782" max="12782" width="10.28515625" style="18" customWidth="1"/>
    <col min="12783" max="12783" width="9.140625" style="18"/>
    <col min="12784" max="12784" width="11.28515625" style="18" customWidth="1"/>
    <col min="12785" max="12785" width="8.85546875" style="18" customWidth="1"/>
    <col min="12786" max="12786" width="8.28515625" style="18" customWidth="1"/>
    <col min="12787" max="12787" width="9.5703125" style="18" customWidth="1"/>
    <col min="12788" max="12788" width="11" style="18" customWidth="1"/>
    <col min="12789" max="12789" width="10" style="18" customWidth="1"/>
    <col min="12790" max="12790" width="9.28515625" style="18" customWidth="1"/>
    <col min="12791" max="12791" width="12.42578125" style="18" customWidth="1"/>
    <col min="12792" max="12792" width="12.5703125" style="18" customWidth="1"/>
    <col min="12793" max="12793" width="11.85546875" style="18" customWidth="1"/>
    <col min="12794" max="12794" width="10.5703125" style="18" customWidth="1"/>
    <col min="12795" max="12795" width="11.140625" style="18" customWidth="1"/>
    <col min="12796" max="12796" width="8.42578125" style="18" customWidth="1"/>
    <col min="12797" max="12797" width="11.140625" style="18" customWidth="1"/>
    <col min="12798" max="12798" width="10" style="18" customWidth="1"/>
    <col min="12799" max="12799" width="13.7109375" style="18" customWidth="1"/>
    <col min="12800" max="12800" width="14.42578125" style="18" customWidth="1"/>
    <col min="12801" max="12801" width="12.85546875" style="18" customWidth="1"/>
    <col min="12802" max="13022" width="9.140625" style="18"/>
    <col min="13023" max="13026" width="0" style="18" hidden="1" customWidth="1"/>
    <col min="13027" max="13027" width="4" style="18" customWidth="1"/>
    <col min="13028" max="13028" width="12.140625" style="18" customWidth="1"/>
    <col min="13029" max="13029" width="8.7109375" style="18" customWidth="1"/>
    <col min="13030" max="13031" width="11.42578125" style="18" customWidth="1"/>
    <col min="13032" max="13032" width="7.85546875" style="18" customWidth="1"/>
    <col min="13033" max="13033" width="9.7109375" style="18" customWidth="1"/>
    <col min="13034" max="13034" width="11.140625" style="18" customWidth="1"/>
    <col min="13035" max="13035" width="8.85546875" style="18" customWidth="1"/>
    <col min="13036" max="13036" width="11.85546875" style="18" customWidth="1"/>
    <col min="13037" max="13037" width="9.7109375" style="18" customWidth="1"/>
    <col min="13038" max="13038" width="10.28515625" style="18" customWidth="1"/>
    <col min="13039" max="13039" width="9.140625" style="18"/>
    <col min="13040" max="13040" width="11.28515625" style="18" customWidth="1"/>
    <col min="13041" max="13041" width="8.85546875" style="18" customWidth="1"/>
    <col min="13042" max="13042" width="8.28515625" style="18" customWidth="1"/>
    <col min="13043" max="13043" width="9.5703125" style="18" customWidth="1"/>
    <col min="13044" max="13044" width="11" style="18" customWidth="1"/>
    <col min="13045" max="13045" width="10" style="18" customWidth="1"/>
    <col min="13046" max="13046" width="9.28515625" style="18" customWidth="1"/>
    <col min="13047" max="13047" width="12.42578125" style="18" customWidth="1"/>
    <col min="13048" max="13048" width="12.5703125" style="18" customWidth="1"/>
    <col min="13049" max="13049" width="11.85546875" style="18" customWidth="1"/>
    <col min="13050" max="13050" width="10.5703125" style="18" customWidth="1"/>
    <col min="13051" max="13051" width="11.140625" style="18" customWidth="1"/>
    <col min="13052" max="13052" width="8.42578125" style="18" customWidth="1"/>
    <col min="13053" max="13053" width="11.140625" style="18" customWidth="1"/>
    <col min="13054" max="13054" width="10" style="18" customWidth="1"/>
    <col min="13055" max="13055" width="13.7109375" style="18" customWidth="1"/>
    <col min="13056" max="13056" width="14.42578125" style="18" customWidth="1"/>
    <col min="13057" max="13057" width="12.85546875" style="18" customWidth="1"/>
    <col min="13058" max="13278" width="9.140625" style="18"/>
    <col min="13279" max="13282" width="0" style="18" hidden="1" customWidth="1"/>
    <col min="13283" max="13283" width="4" style="18" customWidth="1"/>
    <col min="13284" max="13284" width="12.140625" style="18" customWidth="1"/>
    <col min="13285" max="13285" width="8.7109375" style="18" customWidth="1"/>
    <col min="13286" max="13287" width="11.42578125" style="18" customWidth="1"/>
    <col min="13288" max="13288" width="7.85546875" style="18" customWidth="1"/>
    <col min="13289" max="13289" width="9.7109375" style="18" customWidth="1"/>
    <col min="13290" max="13290" width="11.140625" style="18" customWidth="1"/>
    <col min="13291" max="13291" width="8.85546875" style="18" customWidth="1"/>
    <col min="13292" max="13292" width="11.85546875" style="18" customWidth="1"/>
    <col min="13293" max="13293" width="9.7109375" style="18" customWidth="1"/>
    <col min="13294" max="13294" width="10.28515625" style="18" customWidth="1"/>
    <col min="13295" max="13295" width="9.140625" style="18"/>
    <col min="13296" max="13296" width="11.28515625" style="18" customWidth="1"/>
    <col min="13297" max="13297" width="8.85546875" style="18" customWidth="1"/>
    <col min="13298" max="13298" width="8.28515625" style="18" customWidth="1"/>
    <col min="13299" max="13299" width="9.5703125" style="18" customWidth="1"/>
    <col min="13300" max="13300" width="11" style="18" customWidth="1"/>
    <col min="13301" max="13301" width="10" style="18" customWidth="1"/>
    <col min="13302" max="13302" width="9.28515625" style="18" customWidth="1"/>
    <col min="13303" max="13303" width="12.42578125" style="18" customWidth="1"/>
    <col min="13304" max="13304" width="12.5703125" style="18" customWidth="1"/>
    <col min="13305" max="13305" width="11.85546875" style="18" customWidth="1"/>
    <col min="13306" max="13306" width="10.5703125" style="18" customWidth="1"/>
    <col min="13307" max="13307" width="11.140625" style="18" customWidth="1"/>
    <col min="13308" max="13308" width="8.42578125" style="18" customWidth="1"/>
    <col min="13309" max="13309" width="11.140625" style="18" customWidth="1"/>
    <col min="13310" max="13310" width="10" style="18" customWidth="1"/>
    <col min="13311" max="13311" width="13.7109375" style="18" customWidth="1"/>
    <col min="13312" max="13312" width="14.42578125" style="18" customWidth="1"/>
    <col min="13313" max="13313" width="12.85546875" style="18" customWidth="1"/>
    <col min="13314" max="13534" width="9.140625" style="18"/>
    <col min="13535" max="13538" width="0" style="18" hidden="1" customWidth="1"/>
    <col min="13539" max="13539" width="4" style="18" customWidth="1"/>
    <col min="13540" max="13540" width="12.140625" style="18" customWidth="1"/>
    <col min="13541" max="13541" width="8.7109375" style="18" customWidth="1"/>
    <col min="13542" max="13543" width="11.42578125" style="18" customWidth="1"/>
    <col min="13544" max="13544" width="7.85546875" style="18" customWidth="1"/>
    <col min="13545" max="13545" width="9.7109375" style="18" customWidth="1"/>
    <col min="13546" max="13546" width="11.140625" style="18" customWidth="1"/>
    <col min="13547" max="13547" width="8.85546875" style="18" customWidth="1"/>
    <col min="13548" max="13548" width="11.85546875" style="18" customWidth="1"/>
    <col min="13549" max="13549" width="9.7109375" style="18" customWidth="1"/>
    <col min="13550" max="13550" width="10.28515625" style="18" customWidth="1"/>
    <col min="13551" max="13551" width="9.140625" style="18"/>
    <col min="13552" max="13552" width="11.28515625" style="18" customWidth="1"/>
    <col min="13553" max="13553" width="8.85546875" style="18" customWidth="1"/>
    <col min="13554" max="13554" width="8.28515625" style="18" customWidth="1"/>
    <col min="13555" max="13555" width="9.5703125" style="18" customWidth="1"/>
    <col min="13556" max="13556" width="11" style="18" customWidth="1"/>
    <col min="13557" max="13557" width="10" style="18" customWidth="1"/>
    <col min="13558" max="13558" width="9.28515625" style="18" customWidth="1"/>
    <col min="13559" max="13559" width="12.42578125" style="18" customWidth="1"/>
    <col min="13560" max="13560" width="12.5703125" style="18" customWidth="1"/>
    <col min="13561" max="13561" width="11.85546875" style="18" customWidth="1"/>
    <col min="13562" max="13562" width="10.5703125" style="18" customWidth="1"/>
    <col min="13563" max="13563" width="11.140625" style="18" customWidth="1"/>
    <col min="13564" max="13564" width="8.42578125" style="18" customWidth="1"/>
    <col min="13565" max="13565" width="11.140625" style="18" customWidth="1"/>
    <col min="13566" max="13566" width="10" style="18" customWidth="1"/>
    <col min="13567" max="13567" width="13.7109375" style="18" customWidth="1"/>
    <col min="13568" max="13568" width="14.42578125" style="18" customWidth="1"/>
    <col min="13569" max="13569" width="12.85546875" style="18" customWidth="1"/>
    <col min="13570" max="13790" width="9.140625" style="18"/>
    <col min="13791" max="13794" width="0" style="18" hidden="1" customWidth="1"/>
    <col min="13795" max="13795" width="4" style="18" customWidth="1"/>
    <col min="13796" max="13796" width="12.140625" style="18" customWidth="1"/>
    <col min="13797" max="13797" width="8.7109375" style="18" customWidth="1"/>
    <col min="13798" max="13799" width="11.42578125" style="18" customWidth="1"/>
    <col min="13800" max="13800" width="7.85546875" style="18" customWidth="1"/>
    <col min="13801" max="13801" width="9.7109375" style="18" customWidth="1"/>
    <col min="13802" max="13802" width="11.140625" style="18" customWidth="1"/>
    <col min="13803" max="13803" width="8.85546875" style="18" customWidth="1"/>
    <col min="13804" max="13804" width="11.85546875" style="18" customWidth="1"/>
    <col min="13805" max="13805" width="9.7109375" style="18" customWidth="1"/>
    <col min="13806" max="13806" width="10.28515625" style="18" customWidth="1"/>
    <col min="13807" max="13807" width="9.140625" style="18"/>
    <col min="13808" max="13808" width="11.28515625" style="18" customWidth="1"/>
    <col min="13809" max="13809" width="8.85546875" style="18" customWidth="1"/>
    <col min="13810" max="13810" width="8.28515625" style="18" customWidth="1"/>
    <col min="13811" max="13811" width="9.5703125" style="18" customWidth="1"/>
    <col min="13812" max="13812" width="11" style="18" customWidth="1"/>
    <col min="13813" max="13813" width="10" style="18" customWidth="1"/>
    <col min="13814" max="13814" width="9.28515625" style="18" customWidth="1"/>
    <col min="13815" max="13815" width="12.42578125" style="18" customWidth="1"/>
    <col min="13816" max="13816" width="12.5703125" style="18" customWidth="1"/>
    <col min="13817" max="13817" width="11.85546875" style="18" customWidth="1"/>
    <col min="13818" max="13818" width="10.5703125" style="18" customWidth="1"/>
    <col min="13819" max="13819" width="11.140625" style="18" customWidth="1"/>
    <col min="13820" max="13820" width="8.42578125" style="18" customWidth="1"/>
    <col min="13821" max="13821" width="11.140625" style="18" customWidth="1"/>
    <col min="13822" max="13822" width="10" style="18" customWidth="1"/>
    <col min="13823" max="13823" width="13.7109375" style="18" customWidth="1"/>
    <col min="13824" max="13824" width="14.42578125" style="18" customWidth="1"/>
    <col min="13825" max="13825" width="12.85546875" style="18" customWidth="1"/>
    <col min="13826" max="14046" width="9.140625" style="18"/>
    <col min="14047" max="14050" width="0" style="18" hidden="1" customWidth="1"/>
    <col min="14051" max="14051" width="4" style="18" customWidth="1"/>
    <col min="14052" max="14052" width="12.140625" style="18" customWidth="1"/>
    <col min="14053" max="14053" width="8.7109375" style="18" customWidth="1"/>
    <col min="14054" max="14055" width="11.42578125" style="18" customWidth="1"/>
    <col min="14056" max="14056" width="7.85546875" style="18" customWidth="1"/>
    <col min="14057" max="14057" width="9.7109375" style="18" customWidth="1"/>
    <col min="14058" max="14058" width="11.140625" style="18" customWidth="1"/>
    <col min="14059" max="14059" width="8.85546875" style="18" customWidth="1"/>
    <col min="14060" max="14060" width="11.85546875" style="18" customWidth="1"/>
    <col min="14061" max="14061" width="9.7109375" style="18" customWidth="1"/>
    <col min="14062" max="14062" width="10.28515625" style="18" customWidth="1"/>
    <col min="14063" max="14063" width="9.140625" style="18"/>
    <col min="14064" max="14064" width="11.28515625" style="18" customWidth="1"/>
    <col min="14065" max="14065" width="8.85546875" style="18" customWidth="1"/>
    <col min="14066" max="14066" width="8.28515625" style="18" customWidth="1"/>
    <col min="14067" max="14067" width="9.5703125" style="18" customWidth="1"/>
    <col min="14068" max="14068" width="11" style="18" customWidth="1"/>
    <col min="14069" max="14069" width="10" style="18" customWidth="1"/>
    <col min="14070" max="14070" width="9.28515625" style="18" customWidth="1"/>
    <col min="14071" max="14071" width="12.42578125" style="18" customWidth="1"/>
    <col min="14072" max="14072" width="12.5703125" style="18" customWidth="1"/>
    <col min="14073" max="14073" width="11.85546875" style="18" customWidth="1"/>
    <col min="14074" max="14074" width="10.5703125" style="18" customWidth="1"/>
    <col min="14075" max="14075" width="11.140625" style="18" customWidth="1"/>
    <col min="14076" max="14076" width="8.42578125" style="18" customWidth="1"/>
    <col min="14077" max="14077" width="11.140625" style="18" customWidth="1"/>
    <col min="14078" max="14078" width="10" style="18" customWidth="1"/>
    <col min="14079" max="14079" width="13.7109375" style="18" customWidth="1"/>
    <col min="14080" max="14080" width="14.42578125" style="18" customWidth="1"/>
    <col min="14081" max="14081" width="12.85546875" style="18" customWidth="1"/>
    <col min="14082" max="14302" width="9.140625" style="18"/>
    <col min="14303" max="14306" width="0" style="18" hidden="1" customWidth="1"/>
    <col min="14307" max="14307" width="4" style="18" customWidth="1"/>
    <col min="14308" max="14308" width="12.140625" style="18" customWidth="1"/>
    <col min="14309" max="14309" width="8.7109375" style="18" customWidth="1"/>
    <col min="14310" max="14311" width="11.42578125" style="18" customWidth="1"/>
    <col min="14312" max="14312" width="7.85546875" style="18" customWidth="1"/>
    <col min="14313" max="14313" width="9.7109375" style="18" customWidth="1"/>
    <col min="14314" max="14314" width="11.140625" style="18" customWidth="1"/>
    <col min="14315" max="14315" width="8.85546875" style="18" customWidth="1"/>
    <col min="14316" max="14316" width="11.85546875" style="18" customWidth="1"/>
    <col min="14317" max="14317" width="9.7109375" style="18" customWidth="1"/>
    <col min="14318" max="14318" width="10.28515625" style="18" customWidth="1"/>
    <col min="14319" max="14319" width="9.140625" style="18"/>
    <col min="14320" max="14320" width="11.28515625" style="18" customWidth="1"/>
    <col min="14321" max="14321" width="8.85546875" style="18" customWidth="1"/>
    <col min="14322" max="14322" width="8.28515625" style="18" customWidth="1"/>
    <col min="14323" max="14323" width="9.5703125" style="18" customWidth="1"/>
    <col min="14324" max="14324" width="11" style="18" customWidth="1"/>
    <col min="14325" max="14325" width="10" style="18" customWidth="1"/>
    <col min="14326" max="14326" width="9.28515625" style="18" customWidth="1"/>
    <col min="14327" max="14327" width="12.42578125" style="18" customWidth="1"/>
    <col min="14328" max="14328" width="12.5703125" style="18" customWidth="1"/>
    <col min="14329" max="14329" width="11.85546875" style="18" customWidth="1"/>
    <col min="14330" max="14330" width="10.5703125" style="18" customWidth="1"/>
    <col min="14331" max="14331" width="11.140625" style="18" customWidth="1"/>
    <col min="14332" max="14332" width="8.42578125" style="18" customWidth="1"/>
    <col min="14333" max="14333" width="11.140625" style="18" customWidth="1"/>
    <col min="14334" max="14334" width="10" style="18" customWidth="1"/>
    <col min="14335" max="14335" width="13.7109375" style="18" customWidth="1"/>
    <col min="14336" max="14336" width="14.42578125" style="18" customWidth="1"/>
    <col min="14337" max="14337" width="12.85546875" style="18" customWidth="1"/>
    <col min="14338" max="14558" width="9.140625" style="18"/>
    <col min="14559" max="14562" width="0" style="18" hidden="1" customWidth="1"/>
    <col min="14563" max="14563" width="4" style="18" customWidth="1"/>
    <col min="14564" max="14564" width="12.140625" style="18" customWidth="1"/>
    <col min="14565" max="14565" width="8.7109375" style="18" customWidth="1"/>
    <col min="14566" max="14567" width="11.42578125" style="18" customWidth="1"/>
    <col min="14568" max="14568" width="7.85546875" style="18" customWidth="1"/>
    <col min="14569" max="14569" width="9.7109375" style="18" customWidth="1"/>
    <col min="14570" max="14570" width="11.140625" style="18" customWidth="1"/>
    <col min="14571" max="14571" width="8.85546875" style="18" customWidth="1"/>
    <col min="14572" max="14572" width="11.85546875" style="18" customWidth="1"/>
    <col min="14573" max="14573" width="9.7109375" style="18" customWidth="1"/>
    <col min="14574" max="14574" width="10.28515625" style="18" customWidth="1"/>
    <col min="14575" max="14575" width="9.140625" style="18"/>
    <col min="14576" max="14576" width="11.28515625" style="18" customWidth="1"/>
    <col min="14577" max="14577" width="8.85546875" style="18" customWidth="1"/>
    <col min="14578" max="14578" width="8.28515625" style="18" customWidth="1"/>
    <col min="14579" max="14579" width="9.5703125" style="18" customWidth="1"/>
    <col min="14580" max="14580" width="11" style="18" customWidth="1"/>
    <col min="14581" max="14581" width="10" style="18" customWidth="1"/>
    <col min="14582" max="14582" width="9.28515625" style="18" customWidth="1"/>
    <col min="14583" max="14583" width="12.42578125" style="18" customWidth="1"/>
    <col min="14584" max="14584" width="12.5703125" style="18" customWidth="1"/>
    <col min="14585" max="14585" width="11.85546875" style="18" customWidth="1"/>
    <col min="14586" max="14586" width="10.5703125" style="18" customWidth="1"/>
    <col min="14587" max="14587" width="11.140625" style="18" customWidth="1"/>
    <col min="14588" max="14588" width="8.42578125" style="18" customWidth="1"/>
    <col min="14589" max="14589" width="11.140625" style="18" customWidth="1"/>
    <col min="14590" max="14590" width="10" style="18" customWidth="1"/>
    <col min="14591" max="14591" width="13.7109375" style="18" customWidth="1"/>
    <col min="14592" max="14592" width="14.42578125" style="18" customWidth="1"/>
    <col min="14593" max="14593" width="12.85546875" style="18" customWidth="1"/>
    <col min="14594" max="14814" width="9.140625" style="18"/>
    <col min="14815" max="14818" width="0" style="18" hidden="1" customWidth="1"/>
    <col min="14819" max="14819" width="4" style="18" customWidth="1"/>
    <col min="14820" max="14820" width="12.140625" style="18" customWidth="1"/>
    <col min="14821" max="14821" width="8.7109375" style="18" customWidth="1"/>
    <col min="14822" max="14823" width="11.42578125" style="18" customWidth="1"/>
    <col min="14824" max="14824" width="7.85546875" style="18" customWidth="1"/>
    <col min="14825" max="14825" width="9.7109375" style="18" customWidth="1"/>
    <col min="14826" max="14826" width="11.140625" style="18" customWidth="1"/>
    <col min="14827" max="14827" width="8.85546875" style="18" customWidth="1"/>
    <col min="14828" max="14828" width="11.85546875" style="18" customWidth="1"/>
    <col min="14829" max="14829" width="9.7109375" style="18" customWidth="1"/>
    <col min="14830" max="14830" width="10.28515625" style="18" customWidth="1"/>
    <col min="14831" max="14831" width="9.140625" style="18"/>
    <col min="14832" max="14832" width="11.28515625" style="18" customWidth="1"/>
    <col min="14833" max="14833" width="8.85546875" style="18" customWidth="1"/>
    <col min="14834" max="14834" width="8.28515625" style="18" customWidth="1"/>
    <col min="14835" max="14835" width="9.5703125" style="18" customWidth="1"/>
    <col min="14836" max="14836" width="11" style="18" customWidth="1"/>
    <col min="14837" max="14837" width="10" style="18" customWidth="1"/>
    <col min="14838" max="14838" width="9.28515625" style="18" customWidth="1"/>
    <col min="14839" max="14839" width="12.42578125" style="18" customWidth="1"/>
    <col min="14840" max="14840" width="12.5703125" style="18" customWidth="1"/>
    <col min="14841" max="14841" width="11.85546875" style="18" customWidth="1"/>
    <col min="14842" max="14842" width="10.5703125" style="18" customWidth="1"/>
    <col min="14843" max="14843" width="11.140625" style="18" customWidth="1"/>
    <col min="14844" max="14844" width="8.42578125" style="18" customWidth="1"/>
    <col min="14845" max="14845" width="11.140625" style="18" customWidth="1"/>
    <col min="14846" max="14846" width="10" style="18" customWidth="1"/>
    <col min="14847" max="14847" width="13.7109375" style="18" customWidth="1"/>
    <col min="14848" max="14848" width="14.42578125" style="18" customWidth="1"/>
    <col min="14849" max="14849" width="12.85546875" style="18" customWidth="1"/>
    <col min="14850" max="15070" width="9.140625" style="18"/>
    <col min="15071" max="15074" width="0" style="18" hidden="1" customWidth="1"/>
    <col min="15075" max="15075" width="4" style="18" customWidth="1"/>
    <col min="15076" max="15076" width="12.140625" style="18" customWidth="1"/>
    <col min="15077" max="15077" width="8.7109375" style="18" customWidth="1"/>
    <col min="15078" max="15079" width="11.42578125" style="18" customWidth="1"/>
    <col min="15080" max="15080" width="7.85546875" style="18" customWidth="1"/>
    <col min="15081" max="15081" width="9.7109375" style="18" customWidth="1"/>
    <col min="15082" max="15082" width="11.140625" style="18" customWidth="1"/>
    <col min="15083" max="15083" width="8.85546875" style="18" customWidth="1"/>
    <col min="15084" max="15084" width="11.85546875" style="18" customWidth="1"/>
    <col min="15085" max="15085" width="9.7109375" style="18" customWidth="1"/>
    <col min="15086" max="15086" width="10.28515625" style="18" customWidth="1"/>
    <col min="15087" max="15087" width="9.140625" style="18"/>
    <col min="15088" max="15088" width="11.28515625" style="18" customWidth="1"/>
    <col min="15089" max="15089" width="8.85546875" style="18" customWidth="1"/>
    <col min="15090" max="15090" width="8.28515625" style="18" customWidth="1"/>
    <col min="15091" max="15091" width="9.5703125" style="18" customWidth="1"/>
    <col min="15092" max="15092" width="11" style="18" customWidth="1"/>
    <col min="15093" max="15093" width="10" style="18" customWidth="1"/>
    <col min="15094" max="15094" width="9.28515625" style="18" customWidth="1"/>
    <col min="15095" max="15095" width="12.42578125" style="18" customWidth="1"/>
    <col min="15096" max="15096" width="12.5703125" style="18" customWidth="1"/>
    <col min="15097" max="15097" width="11.85546875" style="18" customWidth="1"/>
    <col min="15098" max="15098" width="10.5703125" style="18" customWidth="1"/>
    <col min="15099" max="15099" width="11.140625" style="18" customWidth="1"/>
    <col min="15100" max="15100" width="8.42578125" style="18" customWidth="1"/>
    <col min="15101" max="15101" width="11.140625" style="18" customWidth="1"/>
    <col min="15102" max="15102" width="10" style="18" customWidth="1"/>
    <col min="15103" max="15103" width="13.7109375" style="18" customWidth="1"/>
    <col min="15104" max="15104" width="14.42578125" style="18" customWidth="1"/>
    <col min="15105" max="15105" width="12.85546875" style="18" customWidth="1"/>
    <col min="15106" max="15326" width="9.140625" style="18"/>
    <col min="15327" max="15330" width="0" style="18" hidden="1" customWidth="1"/>
    <col min="15331" max="15331" width="4" style="18" customWidth="1"/>
    <col min="15332" max="15332" width="12.140625" style="18" customWidth="1"/>
    <col min="15333" max="15333" width="8.7109375" style="18" customWidth="1"/>
    <col min="15334" max="15335" width="11.42578125" style="18" customWidth="1"/>
    <col min="15336" max="15336" width="7.85546875" style="18" customWidth="1"/>
    <col min="15337" max="15337" width="9.7109375" style="18" customWidth="1"/>
    <col min="15338" max="15338" width="11.140625" style="18" customWidth="1"/>
    <col min="15339" max="15339" width="8.85546875" style="18" customWidth="1"/>
    <col min="15340" max="15340" width="11.85546875" style="18" customWidth="1"/>
    <col min="15341" max="15341" width="9.7109375" style="18" customWidth="1"/>
    <col min="15342" max="15342" width="10.28515625" style="18" customWidth="1"/>
    <col min="15343" max="15343" width="9.140625" style="18"/>
    <col min="15344" max="15344" width="11.28515625" style="18" customWidth="1"/>
    <col min="15345" max="15345" width="8.85546875" style="18" customWidth="1"/>
    <col min="15346" max="15346" width="8.28515625" style="18" customWidth="1"/>
    <col min="15347" max="15347" width="9.5703125" style="18" customWidth="1"/>
    <col min="15348" max="15348" width="11" style="18" customWidth="1"/>
    <col min="15349" max="15349" width="10" style="18" customWidth="1"/>
    <col min="15350" max="15350" width="9.28515625" style="18" customWidth="1"/>
    <col min="15351" max="15351" width="12.42578125" style="18" customWidth="1"/>
    <col min="15352" max="15352" width="12.5703125" style="18" customWidth="1"/>
    <col min="15353" max="15353" width="11.85546875" style="18" customWidth="1"/>
    <col min="15354" max="15354" width="10.5703125" style="18" customWidth="1"/>
    <col min="15355" max="15355" width="11.140625" style="18" customWidth="1"/>
    <col min="15356" max="15356" width="8.42578125" style="18" customWidth="1"/>
    <col min="15357" max="15357" width="11.140625" style="18" customWidth="1"/>
    <col min="15358" max="15358" width="10" style="18" customWidth="1"/>
    <col min="15359" max="15359" width="13.7109375" style="18" customWidth="1"/>
    <col min="15360" max="15360" width="14.42578125" style="18" customWidth="1"/>
    <col min="15361" max="15361" width="12.85546875" style="18" customWidth="1"/>
    <col min="15362" max="15582" width="9.140625" style="18"/>
    <col min="15583" max="15586" width="0" style="18" hidden="1" customWidth="1"/>
    <col min="15587" max="15587" width="4" style="18" customWidth="1"/>
    <col min="15588" max="15588" width="12.140625" style="18" customWidth="1"/>
    <col min="15589" max="15589" width="8.7109375" style="18" customWidth="1"/>
    <col min="15590" max="15591" width="11.42578125" style="18" customWidth="1"/>
    <col min="15592" max="15592" width="7.85546875" style="18" customWidth="1"/>
    <col min="15593" max="15593" width="9.7109375" style="18" customWidth="1"/>
    <col min="15594" max="15594" width="11.140625" style="18" customWidth="1"/>
    <col min="15595" max="15595" width="8.85546875" style="18" customWidth="1"/>
    <col min="15596" max="15596" width="11.85546875" style="18" customWidth="1"/>
    <col min="15597" max="15597" width="9.7109375" style="18" customWidth="1"/>
    <col min="15598" max="15598" width="10.28515625" style="18" customWidth="1"/>
    <col min="15599" max="15599" width="9.140625" style="18"/>
    <col min="15600" max="15600" width="11.28515625" style="18" customWidth="1"/>
    <col min="15601" max="15601" width="8.85546875" style="18" customWidth="1"/>
    <col min="15602" max="15602" width="8.28515625" style="18" customWidth="1"/>
    <col min="15603" max="15603" width="9.5703125" style="18" customWidth="1"/>
    <col min="15604" max="15604" width="11" style="18" customWidth="1"/>
    <col min="15605" max="15605" width="10" style="18" customWidth="1"/>
    <col min="15606" max="15606" width="9.28515625" style="18" customWidth="1"/>
    <col min="15607" max="15607" width="12.42578125" style="18" customWidth="1"/>
    <col min="15608" max="15608" width="12.5703125" style="18" customWidth="1"/>
    <col min="15609" max="15609" width="11.85546875" style="18" customWidth="1"/>
    <col min="15610" max="15610" width="10.5703125" style="18" customWidth="1"/>
    <col min="15611" max="15611" width="11.140625" style="18" customWidth="1"/>
    <col min="15612" max="15612" width="8.42578125" style="18" customWidth="1"/>
    <col min="15613" max="15613" width="11.140625" style="18" customWidth="1"/>
    <col min="15614" max="15614" width="10" style="18" customWidth="1"/>
    <col min="15615" max="15615" width="13.7109375" style="18" customWidth="1"/>
    <col min="15616" max="15616" width="14.42578125" style="18" customWidth="1"/>
    <col min="15617" max="15617" width="12.85546875" style="18" customWidth="1"/>
    <col min="15618" max="15838" width="9.140625" style="18"/>
    <col min="15839" max="15842" width="0" style="18" hidden="1" customWidth="1"/>
    <col min="15843" max="15843" width="4" style="18" customWidth="1"/>
    <col min="15844" max="15844" width="12.140625" style="18" customWidth="1"/>
    <col min="15845" max="15845" width="8.7109375" style="18" customWidth="1"/>
    <col min="15846" max="15847" width="11.42578125" style="18" customWidth="1"/>
    <col min="15848" max="15848" width="7.85546875" style="18" customWidth="1"/>
    <col min="15849" max="15849" width="9.7109375" style="18" customWidth="1"/>
    <col min="15850" max="15850" width="11.140625" style="18" customWidth="1"/>
    <col min="15851" max="15851" width="8.85546875" style="18" customWidth="1"/>
    <col min="15852" max="15852" width="11.85546875" style="18" customWidth="1"/>
    <col min="15853" max="15853" width="9.7109375" style="18" customWidth="1"/>
    <col min="15854" max="15854" width="10.28515625" style="18" customWidth="1"/>
    <col min="15855" max="15855" width="9.140625" style="18"/>
    <col min="15856" max="15856" width="11.28515625" style="18" customWidth="1"/>
    <col min="15857" max="15857" width="8.85546875" style="18" customWidth="1"/>
    <col min="15858" max="15858" width="8.28515625" style="18" customWidth="1"/>
    <col min="15859" max="15859" width="9.5703125" style="18" customWidth="1"/>
    <col min="15860" max="15860" width="11" style="18" customWidth="1"/>
    <col min="15861" max="15861" width="10" style="18" customWidth="1"/>
    <col min="15862" max="15862" width="9.28515625" style="18" customWidth="1"/>
    <col min="15863" max="15863" width="12.42578125" style="18" customWidth="1"/>
    <col min="15864" max="15864" width="12.5703125" style="18" customWidth="1"/>
    <col min="15865" max="15865" width="11.85546875" style="18" customWidth="1"/>
    <col min="15866" max="15866" width="10.5703125" style="18" customWidth="1"/>
    <col min="15867" max="15867" width="11.140625" style="18" customWidth="1"/>
    <col min="15868" max="15868" width="8.42578125" style="18" customWidth="1"/>
    <col min="15869" max="15869" width="11.140625" style="18" customWidth="1"/>
    <col min="15870" max="15870" width="10" style="18" customWidth="1"/>
    <col min="15871" max="15871" width="13.7109375" style="18" customWidth="1"/>
    <col min="15872" max="15872" width="14.42578125" style="18" customWidth="1"/>
    <col min="15873" max="15873" width="12.85546875" style="18" customWidth="1"/>
    <col min="15874" max="16094" width="9.140625" style="18"/>
    <col min="16095" max="16098" width="0" style="18" hidden="1" customWidth="1"/>
    <col min="16099" max="16099" width="4" style="18" customWidth="1"/>
    <col min="16100" max="16100" width="12.140625" style="18" customWidth="1"/>
    <col min="16101" max="16101" width="8.7109375" style="18" customWidth="1"/>
    <col min="16102" max="16103" width="11.42578125" style="18" customWidth="1"/>
    <col min="16104" max="16104" width="7.85546875" style="18" customWidth="1"/>
    <col min="16105" max="16105" width="9.7109375" style="18" customWidth="1"/>
    <col min="16106" max="16106" width="11.140625" style="18" customWidth="1"/>
    <col min="16107" max="16107" width="8.85546875" style="18" customWidth="1"/>
    <col min="16108" max="16108" width="11.85546875" style="18" customWidth="1"/>
    <col min="16109" max="16109" width="9.7109375" style="18" customWidth="1"/>
    <col min="16110" max="16110" width="10.28515625" style="18" customWidth="1"/>
    <col min="16111" max="16111" width="9.140625" style="18"/>
    <col min="16112" max="16112" width="11.28515625" style="18" customWidth="1"/>
    <col min="16113" max="16113" width="8.85546875" style="18" customWidth="1"/>
    <col min="16114" max="16114" width="8.28515625" style="18" customWidth="1"/>
    <col min="16115" max="16115" width="9.5703125" style="18" customWidth="1"/>
    <col min="16116" max="16116" width="11" style="18" customWidth="1"/>
    <col min="16117" max="16117" width="10" style="18" customWidth="1"/>
    <col min="16118" max="16118" width="9.28515625" style="18" customWidth="1"/>
    <col min="16119" max="16119" width="12.42578125" style="18" customWidth="1"/>
    <col min="16120" max="16120" width="12.5703125" style="18" customWidth="1"/>
    <col min="16121" max="16121" width="11.85546875" style="18" customWidth="1"/>
    <col min="16122" max="16122" width="10.5703125" style="18" customWidth="1"/>
    <col min="16123" max="16123" width="11.140625" style="18" customWidth="1"/>
    <col min="16124" max="16124" width="8.42578125" style="18" customWidth="1"/>
    <col min="16125" max="16125" width="11.140625" style="18" customWidth="1"/>
    <col min="16126" max="16126" width="10" style="18" customWidth="1"/>
    <col min="16127" max="16127" width="13.7109375" style="18" customWidth="1"/>
    <col min="16128" max="16128" width="14.42578125" style="18" customWidth="1"/>
    <col min="16129" max="16129" width="12.85546875" style="18" customWidth="1"/>
    <col min="16130" max="16384" width="9.140625" style="18"/>
  </cols>
  <sheetData>
    <row r="1" spans="1:17" s="2" customFormat="1" ht="9" customHeight="1">
      <c r="A1" s="1">
        <f>[2]TEHSHEET!G1</f>
        <v>0</v>
      </c>
      <c r="B1" s="2">
        <v>0</v>
      </c>
      <c r="G1" s="3"/>
      <c r="H1" s="3"/>
      <c r="I1" s="3"/>
      <c r="J1" s="3"/>
    </row>
    <row r="2" spans="1:17" s="2" customFormat="1" ht="202.5" hidden="1">
      <c r="B2" s="2" t="s">
        <v>0</v>
      </c>
      <c r="G2" s="3"/>
      <c r="H2" s="4"/>
      <c r="I2" s="4"/>
      <c r="J2" s="4"/>
    </row>
    <row r="3" spans="1:17" s="2" customFormat="1" hidden="1">
      <c r="E3" s="5"/>
      <c r="G3" s="6"/>
      <c r="H3" s="7"/>
      <c r="I3" s="7"/>
      <c r="J3" s="7"/>
      <c r="P3" s="5"/>
      <c r="Q3" s="5"/>
    </row>
    <row r="4" spans="1:17" s="2" customFormat="1" hidden="1">
      <c r="A4" s="1"/>
      <c r="C4" s="8"/>
      <c r="D4" s="9"/>
      <c r="E4" s="8"/>
      <c r="F4" s="9"/>
      <c r="G4" s="9"/>
      <c r="H4" s="9"/>
      <c r="I4" s="9"/>
      <c r="J4" s="9"/>
      <c r="K4" s="9"/>
      <c r="L4" s="9"/>
      <c r="M4" s="9"/>
      <c r="N4" s="9"/>
      <c r="O4" s="9"/>
      <c r="P4" s="8"/>
      <c r="Q4" s="8"/>
    </row>
    <row r="5" spans="1:17" s="10" customFormat="1" ht="27" customHeight="1">
      <c r="C5" s="11"/>
      <c r="D5" s="12"/>
      <c r="E5" s="265" t="s">
        <v>17</v>
      </c>
      <c r="F5" s="266"/>
      <c r="G5" s="266"/>
      <c r="H5" s="266"/>
      <c r="I5" s="266"/>
      <c r="J5" s="266"/>
      <c r="K5" s="266"/>
      <c r="L5" s="266"/>
      <c r="M5" s="266"/>
      <c r="N5" s="266"/>
      <c r="O5" s="266"/>
      <c r="P5" s="266"/>
      <c r="Q5" s="266"/>
    </row>
    <row r="6" spans="1:17" s="14" customFormat="1" ht="12.75" customHeight="1">
      <c r="C6" s="12"/>
      <c r="D6" s="12"/>
      <c r="E6" s="267" t="s">
        <v>19</v>
      </c>
      <c r="F6" s="267"/>
      <c r="G6" s="267"/>
      <c r="H6" s="267"/>
      <c r="I6" s="267"/>
      <c r="J6" s="267"/>
      <c r="K6" s="267"/>
      <c r="L6" s="267"/>
      <c r="M6" s="267"/>
      <c r="N6" s="267"/>
      <c r="O6" s="267"/>
      <c r="P6" s="267"/>
      <c r="Q6" s="267"/>
    </row>
    <row r="7" spans="1:17">
      <c r="C7" s="13"/>
      <c r="D7" s="16"/>
      <c r="E7" s="13"/>
      <c r="F7" s="17"/>
      <c r="G7" s="17"/>
      <c r="H7" s="17"/>
      <c r="I7" s="13"/>
      <c r="J7" s="13"/>
      <c r="K7" s="13"/>
      <c r="L7" s="13"/>
      <c r="M7" s="13"/>
      <c r="N7" s="13"/>
      <c r="O7" s="13"/>
      <c r="P7" s="13"/>
      <c r="Q7" s="13"/>
    </row>
    <row r="8" spans="1:17" ht="12.75" customHeight="1">
      <c r="C8" s="13"/>
      <c r="D8" s="19"/>
      <c r="E8" s="268" t="s">
        <v>1</v>
      </c>
      <c r="F8" s="268"/>
      <c r="G8" s="268"/>
      <c r="H8" s="268"/>
      <c r="I8" s="268"/>
      <c r="J8" s="268"/>
      <c r="K8" s="268"/>
      <c r="L8" s="268"/>
      <c r="M8" s="268"/>
      <c r="N8" s="268"/>
      <c r="O8" s="268"/>
      <c r="P8" s="268"/>
      <c r="Q8" s="20" t="s">
        <v>2</v>
      </c>
    </row>
    <row r="9" spans="1:17" ht="123.75" customHeight="1">
      <c r="C9" s="13"/>
      <c r="D9" s="19"/>
      <c r="E9" s="21" t="s">
        <v>3</v>
      </c>
      <c r="F9" s="21" t="s">
        <v>4</v>
      </c>
      <c r="G9" s="21" t="s">
        <v>5</v>
      </c>
      <c r="H9" s="22" t="s">
        <v>6</v>
      </c>
      <c r="I9" s="22" t="s">
        <v>7</v>
      </c>
      <c r="J9" s="22" t="s">
        <v>8</v>
      </c>
      <c r="K9" s="22" t="s">
        <v>9</v>
      </c>
      <c r="L9" s="22" t="s">
        <v>10</v>
      </c>
      <c r="M9" s="22" t="s">
        <v>11</v>
      </c>
      <c r="N9" s="23" t="s">
        <v>12</v>
      </c>
      <c r="O9" s="23" t="s">
        <v>13</v>
      </c>
      <c r="P9" s="23" t="s">
        <v>14</v>
      </c>
      <c r="Q9" s="24" t="s">
        <v>15</v>
      </c>
    </row>
    <row r="10" spans="1:17" ht="13.5" customHeight="1">
      <c r="C10" s="13"/>
      <c r="D10" s="19"/>
      <c r="E10" s="25">
        <v>1</v>
      </c>
      <c r="F10" s="25">
        <v>2</v>
      </c>
      <c r="G10" s="25">
        <v>3</v>
      </c>
      <c r="H10" s="25">
        <v>4</v>
      </c>
      <c r="I10" s="25">
        <v>5</v>
      </c>
      <c r="J10" s="25">
        <v>6</v>
      </c>
      <c r="K10" s="25">
        <v>7</v>
      </c>
      <c r="L10" s="25">
        <v>8</v>
      </c>
      <c r="M10" s="25">
        <v>9</v>
      </c>
      <c r="N10" s="25">
        <v>10</v>
      </c>
      <c r="O10" s="25">
        <v>11</v>
      </c>
      <c r="P10" s="25">
        <v>12</v>
      </c>
      <c r="Q10" s="25">
        <v>11</v>
      </c>
    </row>
    <row r="11" spans="1:17" ht="19.5" customHeight="1">
      <c r="E11" s="26">
        <f>1400/24</f>
        <v>58.333333333333336</v>
      </c>
      <c r="F11" s="27">
        <f>O11</f>
        <v>2.0207910364912443E-2</v>
      </c>
      <c r="G11" s="28">
        <f>E11-51.5-I11</f>
        <v>6.8131254229684233</v>
      </c>
      <c r="H11" s="29">
        <v>1</v>
      </c>
      <c r="I11" s="30">
        <f>O11</f>
        <v>2.0207910364912443E-2</v>
      </c>
      <c r="J11" s="29">
        <v>0</v>
      </c>
      <c r="K11" s="29">
        <v>0</v>
      </c>
      <c r="L11" s="29">
        <v>1</v>
      </c>
      <c r="M11" s="29">
        <v>1</v>
      </c>
      <c r="N11" s="31">
        <v>109.5925</v>
      </c>
      <c r="O11" s="32">
        <f>P11/2630.22/24</f>
        <v>2.0207910364912443E-2</v>
      </c>
      <c r="P11" s="28">
        <v>1275.6300000000001</v>
      </c>
      <c r="Q11" s="33" t="s">
        <v>16</v>
      </c>
    </row>
  </sheetData>
  <mergeCells count="3">
    <mergeCell ref="E5:Q5"/>
    <mergeCell ref="E6:Q6"/>
    <mergeCell ref="E8:P8"/>
  </mergeCells>
  <dataValidations count="9">
    <dataValidation errorStyle="warning" allowBlank="1" showInputMessage="1" showErrorMessage="1" errorTitle="Подтверждение!" error="Внимание! _x000a_Вы ввели МО отсутствующее в списке. Пожалуйста, подтвердите свое действие или выберите МО из списка." sqref="HU65540 RQ65540 ABM65540 ALI65540 AVE65540 BFA65540 BOW65540 BYS65540 CIO65540 CSK65540 DCG65540 DMC65540 DVY65540 EFU65540 EPQ65540 EZM65540 FJI65540 FTE65540 GDA65540 GMW65540 GWS65540 HGO65540 HQK65540 IAG65540 IKC65540 ITY65540 JDU65540 JNQ65540 JXM65540 KHI65540 KRE65540 LBA65540 LKW65540 LUS65540 MEO65540 MOK65540 MYG65540 NIC65540 NRY65540 OBU65540 OLQ65540 OVM65540 PFI65540 PPE65540 PZA65540 QIW65540 QSS65540 RCO65540 RMK65540 RWG65540 SGC65540 SPY65540 SZU65540 TJQ65540 TTM65540 UDI65540 UNE65540 UXA65540 VGW65540 VQS65540 WAO65540 WKK65540 WUG65540 HU131076 RQ131076 ABM131076 ALI131076 AVE131076 BFA131076 BOW131076 BYS131076 CIO131076 CSK131076 DCG131076 DMC131076 DVY131076 EFU131076 EPQ131076 EZM131076 FJI131076 FTE131076 GDA131076 GMW131076 GWS131076 HGO131076 HQK131076 IAG131076 IKC131076 ITY131076 JDU131076 JNQ131076 JXM131076 KHI131076 KRE131076 LBA131076 LKW131076 LUS131076 MEO131076 MOK131076 MYG131076 NIC131076 NRY131076 OBU131076 OLQ131076 OVM131076 PFI131076 PPE131076 PZA131076 QIW131076 QSS131076 RCO131076 RMK131076 RWG131076 SGC131076 SPY131076 SZU131076 TJQ131076 TTM131076 UDI131076 UNE131076 UXA131076 VGW131076 VQS131076 WAO131076 WKK131076 WUG131076 HU196612 RQ196612 ABM196612 ALI196612 AVE196612 BFA196612 BOW196612 BYS196612 CIO196612 CSK196612 DCG196612 DMC196612 DVY196612 EFU196612 EPQ196612 EZM196612 FJI196612 FTE196612 GDA196612 GMW196612 GWS196612 HGO196612 HQK196612 IAG196612 IKC196612 ITY196612 JDU196612 JNQ196612 JXM196612 KHI196612 KRE196612 LBA196612 LKW196612 LUS196612 MEO196612 MOK196612 MYG196612 NIC196612 NRY196612 OBU196612 OLQ196612 OVM196612 PFI196612 PPE196612 PZA196612 QIW196612 QSS196612 RCO196612 RMK196612 RWG196612 SGC196612 SPY196612 SZU196612 TJQ196612 TTM196612 UDI196612 UNE196612 UXA196612 VGW196612 VQS196612 WAO196612 WKK196612 WUG196612 HU262148 RQ262148 ABM262148 ALI262148 AVE262148 BFA262148 BOW262148 BYS262148 CIO262148 CSK262148 DCG262148 DMC262148 DVY262148 EFU262148 EPQ262148 EZM262148 FJI262148 FTE262148 GDA262148 GMW262148 GWS262148 HGO262148 HQK262148 IAG262148 IKC262148 ITY262148 JDU262148 JNQ262148 JXM262148 KHI262148 KRE262148 LBA262148 LKW262148 LUS262148 MEO262148 MOK262148 MYG262148 NIC262148 NRY262148 OBU262148 OLQ262148 OVM262148 PFI262148 PPE262148 PZA262148 QIW262148 QSS262148 RCO262148 RMK262148 RWG262148 SGC262148 SPY262148 SZU262148 TJQ262148 TTM262148 UDI262148 UNE262148 UXA262148 VGW262148 VQS262148 WAO262148 WKK262148 WUG262148 HU327684 RQ327684 ABM327684 ALI327684 AVE327684 BFA327684 BOW327684 BYS327684 CIO327684 CSK327684 DCG327684 DMC327684 DVY327684 EFU327684 EPQ327684 EZM327684 FJI327684 FTE327684 GDA327684 GMW327684 GWS327684 HGO327684 HQK327684 IAG327684 IKC327684 ITY327684 JDU327684 JNQ327684 JXM327684 KHI327684 KRE327684 LBA327684 LKW327684 LUS327684 MEO327684 MOK327684 MYG327684 NIC327684 NRY327684 OBU327684 OLQ327684 OVM327684 PFI327684 PPE327684 PZA327684 QIW327684 QSS327684 RCO327684 RMK327684 RWG327684 SGC327684 SPY327684 SZU327684 TJQ327684 TTM327684 UDI327684 UNE327684 UXA327684 VGW327684 VQS327684 WAO327684 WKK327684 WUG327684 HU393220 RQ393220 ABM393220 ALI393220 AVE393220 BFA393220 BOW393220 BYS393220 CIO393220 CSK393220 DCG393220 DMC393220 DVY393220 EFU393220 EPQ393220 EZM393220 FJI393220 FTE393220 GDA393220 GMW393220 GWS393220 HGO393220 HQK393220 IAG393220 IKC393220 ITY393220 JDU393220 JNQ393220 JXM393220 KHI393220 KRE393220 LBA393220 LKW393220 LUS393220 MEO393220 MOK393220 MYG393220 NIC393220 NRY393220 OBU393220 OLQ393220 OVM393220 PFI393220 PPE393220 PZA393220 QIW393220 QSS393220 RCO393220 RMK393220 RWG393220 SGC393220 SPY393220 SZU393220 TJQ393220 TTM393220 UDI393220 UNE393220 UXA393220 VGW393220 VQS393220 WAO393220 WKK393220 WUG393220 HU458756 RQ458756 ABM458756 ALI458756 AVE458756 BFA458756 BOW458756 BYS458756 CIO458756 CSK458756 DCG458756 DMC458756 DVY458756 EFU458756 EPQ458756 EZM458756 FJI458756 FTE458756 GDA458756 GMW458756 GWS458756 HGO458756 HQK458756 IAG458756 IKC458756 ITY458756 JDU458756 JNQ458756 JXM458756 KHI458756 KRE458756 LBA458756 LKW458756 LUS458756 MEO458756 MOK458756 MYG458756 NIC458756 NRY458756 OBU458756 OLQ458756 OVM458756 PFI458756 PPE458756 PZA458756 QIW458756 QSS458756 RCO458756 RMK458756 RWG458756 SGC458756 SPY458756 SZU458756 TJQ458756 TTM458756 UDI458756 UNE458756 UXA458756 VGW458756 VQS458756 WAO458756 WKK458756 WUG458756 HU524292 RQ524292 ABM524292 ALI524292 AVE524292 BFA524292 BOW524292 BYS524292 CIO524292 CSK524292 DCG524292 DMC524292 DVY524292 EFU524292 EPQ524292 EZM524292 FJI524292 FTE524292 GDA524292 GMW524292 GWS524292 HGO524292 HQK524292 IAG524292 IKC524292 ITY524292 JDU524292 JNQ524292 JXM524292 KHI524292 KRE524292 LBA524292 LKW524292 LUS524292 MEO524292 MOK524292 MYG524292 NIC524292 NRY524292 OBU524292 OLQ524292 OVM524292 PFI524292 PPE524292 PZA524292 QIW524292 QSS524292 RCO524292 RMK524292 RWG524292 SGC524292 SPY524292 SZU524292 TJQ524292 TTM524292 UDI524292 UNE524292 UXA524292 VGW524292 VQS524292 WAO524292 WKK524292 WUG524292 HU589828 RQ589828 ABM589828 ALI589828 AVE589828 BFA589828 BOW589828 BYS589828 CIO589828 CSK589828 DCG589828 DMC589828 DVY589828 EFU589828 EPQ589828 EZM589828 FJI589828 FTE589828 GDA589828 GMW589828 GWS589828 HGO589828 HQK589828 IAG589828 IKC589828 ITY589828 JDU589828 JNQ589828 JXM589828 KHI589828 KRE589828 LBA589828 LKW589828 LUS589828 MEO589828 MOK589828 MYG589828 NIC589828 NRY589828 OBU589828 OLQ589828 OVM589828 PFI589828 PPE589828 PZA589828 QIW589828 QSS589828 RCO589828 RMK589828 RWG589828 SGC589828 SPY589828 SZU589828 TJQ589828 TTM589828 UDI589828 UNE589828 UXA589828 VGW589828 VQS589828 WAO589828 WKK589828 WUG589828 HU655364 RQ655364 ABM655364 ALI655364 AVE655364 BFA655364 BOW655364 BYS655364 CIO655364 CSK655364 DCG655364 DMC655364 DVY655364 EFU655364 EPQ655364 EZM655364 FJI655364 FTE655364 GDA655364 GMW655364 GWS655364 HGO655364 HQK655364 IAG655364 IKC655364 ITY655364 JDU655364 JNQ655364 JXM655364 KHI655364 KRE655364 LBA655364 LKW655364 LUS655364 MEO655364 MOK655364 MYG655364 NIC655364 NRY655364 OBU655364 OLQ655364 OVM655364 PFI655364 PPE655364 PZA655364 QIW655364 QSS655364 RCO655364 RMK655364 RWG655364 SGC655364 SPY655364 SZU655364 TJQ655364 TTM655364 UDI655364 UNE655364 UXA655364 VGW655364 VQS655364 WAO655364 WKK655364 WUG655364 HU720900 RQ720900 ABM720900 ALI720900 AVE720900 BFA720900 BOW720900 BYS720900 CIO720900 CSK720900 DCG720900 DMC720900 DVY720900 EFU720900 EPQ720900 EZM720900 FJI720900 FTE720900 GDA720900 GMW720900 GWS720900 HGO720900 HQK720900 IAG720900 IKC720900 ITY720900 JDU720900 JNQ720900 JXM720900 KHI720900 KRE720900 LBA720900 LKW720900 LUS720900 MEO720900 MOK720900 MYG720900 NIC720900 NRY720900 OBU720900 OLQ720900 OVM720900 PFI720900 PPE720900 PZA720900 QIW720900 QSS720900 RCO720900 RMK720900 RWG720900 SGC720900 SPY720900 SZU720900 TJQ720900 TTM720900 UDI720900 UNE720900 UXA720900 VGW720900 VQS720900 WAO720900 WKK720900 WUG720900 HU786436 RQ786436 ABM786436 ALI786436 AVE786436 BFA786436 BOW786436 BYS786436 CIO786436 CSK786436 DCG786436 DMC786436 DVY786436 EFU786436 EPQ786436 EZM786436 FJI786436 FTE786436 GDA786436 GMW786436 GWS786436 HGO786436 HQK786436 IAG786436 IKC786436 ITY786436 JDU786436 JNQ786436 JXM786436 KHI786436 KRE786436 LBA786436 LKW786436 LUS786436 MEO786436 MOK786436 MYG786436 NIC786436 NRY786436 OBU786436 OLQ786436 OVM786436 PFI786436 PPE786436 PZA786436 QIW786436 QSS786436 RCO786436 RMK786436 RWG786436 SGC786436 SPY786436 SZU786436 TJQ786436 TTM786436 UDI786436 UNE786436 UXA786436 VGW786436 VQS786436 WAO786436 WKK786436 WUG786436 HU851972 RQ851972 ABM851972 ALI851972 AVE851972 BFA851972 BOW851972 BYS851972 CIO851972 CSK851972 DCG851972 DMC851972 DVY851972 EFU851972 EPQ851972 EZM851972 FJI851972 FTE851972 GDA851972 GMW851972 GWS851972 HGO851972 HQK851972 IAG851972 IKC851972 ITY851972 JDU851972 JNQ851972 JXM851972 KHI851972 KRE851972 LBA851972 LKW851972 LUS851972 MEO851972 MOK851972 MYG851972 NIC851972 NRY851972 OBU851972 OLQ851972 OVM851972 PFI851972 PPE851972 PZA851972 QIW851972 QSS851972 RCO851972 RMK851972 RWG851972 SGC851972 SPY851972 SZU851972 TJQ851972 TTM851972 UDI851972 UNE851972 UXA851972 VGW851972 VQS851972 WAO851972 WKK851972 WUG851972 HU917508 RQ917508 ABM917508 ALI917508 AVE917508 BFA917508 BOW917508 BYS917508 CIO917508 CSK917508 DCG917508 DMC917508 DVY917508 EFU917508 EPQ917508 EZM917508 FJI917508 FTE917508 GDA917508 GMW917508 GWS917508 HGO917508 HQK917508 IAG917508 IKC917508 ITY917508 JDU917508 JNQ917508 JXM917508 KHI917508 KRE917508 LBA917508 LKW917508 LUS917508 MEO917508 MOK917508 MYG917508 NIC917508 NRY917508 OBU917508 OLQ917508 OVM917508 PFI917508 PPE917508 PZA917508 QIW917508 QSS917508 RCO917508 RMK917508 RWG917508 SGC917508 SPY917508 SZU917508 TJQ917508 TTM917508 UDI917508 UNE917508 UXA917508 VGW917508 VQS917508 WAO917508 WKK917508 WUG917508 HU983044 RQ983044 ABM983044 ALI983044 AVE983044 BFA983044 BOW983044 BYS983044 CIO983044 CSK983044 DCG983044 DMC983044 DVY983044 EFU983044 EPQ983044 EZM983044 FJI983044 FTE983044 GDA983044 GMW983044 GWS983044 HGO983044 HQK983044 IAG983044 IKC983044 ITY983044 JDU983044 JNQ983044 JXM983044 KHI983044 KRE983044 LBA983044 LKW983044 LUS983044 MEO983044 MOK983044 MYG983044 NIC983044 NRY983044 OBU983044 OLQ983044 OVM983044 PFI983044 PPE983044 PZA983044 QIW983044 QSS983044 RCO983044 RMK983044 RWG983044 SGC983044 SPY983044 SZU983044 TJQ983044 TTM983044 UDI983044 UNE983044 UXA983044 VGW983044 VQS983044 WAO983044 WKK983044 WUG983044 HU65530:HU65538 RQ65530:RQ65538 ABM65530:ABM65538 ALI65530:ALI65538 AVE65530:AVE65538 BFA65530:BFA65538 BOW65530:BOW65538 BYS65530:BYS65538 CIO65530:CIO65538 CSK65530:CSK65538 DCG65530:DCG65538 DMC65530:DMC65538 DVY65530:DVY65538 EFU65530:EFU65538 EPQ65530:EPQ65538 EZM65530:EZM65538 FJI65530:FJI65538 FTE65530:FTE65538 GDA65530:GDA65538 GMW65530:GMW65538 GWS65530:GWS65538 HGO65530:HGO65538 HQK65530:HQK65538 IAG65530:IAG65538 IKC65530:IKC65538 ITY65530:ITY65538 JDU65530:JDU65538 JNQ65530:JNQ65538 JXM65530:JXM65538 KHI65530:KHI65538 KRE65530:KRE65538 LBA65530:LBA65538 LKW65530:LKW65538 LUS65530:LUS65538 MEO65530:MEO65538 MOK65530:MOK65538 MYG65530:MYG65538 NIC65530:NIC65538 NRY65530:NRY65538 OBU65530:OBU65538 OLQ65530:OLQ65538 OVM65530:OVM65538 PFI65530:PFI65538 PPE65530:PPE65538 PZA65530:PZA65538 QIW65530:QIW65538 QSS65530:QSS65538 RCO65530:RCO65538 RMK65530:RMK65538 RWG65530:RWG65538 SGC65530:SGC65538 SPY65530:SPY65538 SZU65530:SZU65538 TJQ65530:TJQ65538 TTM65530:TTM65538 UDI65530:UDI65538 UNE65530:UNE65538 UXA65530:UXA65538 VGW65530:VGW65538 VQS65530:VQS65538 WAO65530:WAO65538 WKK65530:WKK65538 WUG65530:WUG65538 HU131066:HU131074 RQ131066:RQ131074 ABM131066:ABM131074 ALI131066:ALI131074 AVE131066:AVE131074 BFA131066:BFA131074 BOW131066:BOW131074 BYS131066:BYS131074 CIO131066:CIO131074 CSK131066:CSK131074 DCG131066:DCG131074 DMC131066:DMC131074 DVY131066:DVY131074 EFU131066:EFU131074 EPQ131066:EPQ131074 EZM131066:EZM131074 FJI131066:FJI131074 FTE131066:FTE131074 GDA131066:GDA131074 GMW131066:GMW131074 GWS131066:GWS131074 HGO131066:HGO131074 HQK131066:HQK131074 IAG131066:IAG131074 IKC131066:IKC131074 ITY131066:ITY131074 JDU131066:JDU131074 JNQ131066:JNQ131074 JXM131066:JXM131074 KHI131066:KHI131074 KRE131066:KRE131074 LBA131066:LBA131074 LKW131066:LKW131074 LUS131066:LUS131074 MEO131066:MEO131074 MOK131066:MOK131074 MYG131066:MYG131074 NIC131066:NIC131074 NRY131066:NRY131074 OBU131066:OBU131074 OLQ131066:OLQ131074 OVM131066:OVM131074 PFI131066:PFI131074 PPE131066:PPE131074 PZA131066:PZA131074 QIW131066:QIW131074 QSS131066:QSS131074 RCO131066:RCO131074 RMK131066:RMK131074 RWG131066:RWG131074 SGC131066:SGC131074 SPY131066:SPY131074 SZU131066:SZU131074 TJQ131066:TJQ131074 TTM131066:TTM131074 UDI131066:UDI131074 UNE131066:UNE131074 UXA131066:UXA131074 VGW131066:VGW131074 VQS131066:VQS131074 WAO131066:WAO131074 WKK131066:WKK131074 WUG131066:WUG131074 HU196602:HU196610 RQ196602:RQ196610 ABM196602:ABM196610 ALI196602:ALI196610 AVE196602:AVE196610 BFA196602:BFA196610 BOW196602:BOW196610 BYS196602:BYS196610 CIO196602:CIO196610 CSK196602:CSK196610 DCG196602:DCG196610 DMC196602:DMC196610 DVY196602:DVY196610 EFU196602:EFU196610 EPQ196602:EPQ196610 EZM196602:EZM196610 FJI196602:FJI196610 FTE196602:FTE196610 GDA196602:GDA196610 GMW196602:GMW196610 GWS196602:GWS196610 HGO196602:HGO196610 HQK196602:HQK196610 IAG196602:IAG196610 IKC196602:IKC196610 ITY196602:ITY196610 JDU196602:JDU196610 JNQ196602:JNQ196610 JXM196602:JXM196610 KHI196602:KHI196610 KRE196602:KRE196610 LBA196602:LBA196610 LKW196602:LKW196610 LUS196602:LUS196610 MEO196602:MEO196610 MOK196602:MOK196610 MYG196602:MYG196610 NIC196602:NIC196610 NRY196602:NRY196610 OBU196602:OBU196610 OLQ196602:OLQ196610 OVM196602:OVM196610 PFI196602:PFI196610 PPE196602:PPE196610 PZA196602:PZA196610 QIW196602:QIW196610 QSS196602:QSS196610 RCO196602:RCO196610 RMK196602:RMK196610 RWG196602:RWG196610 SGC196602:SGC196610 SPY196602:SPY196610 SZU196602:SZU196610 TJQ196602:TJQ196610 TTM196602:TTM196610 UDI196602:UDI196610 UNE196602:UNE196610 UXA196602:UXA196610 VGW196602:VGW196610 VQS196602:VQS196610 WAO196602:WAO196610 WKK196602:WKK196610 WUG196602:WUG196610 HU262138:HU262146 RQ262138:RQ262146 ABM262138:ABM262146 ALI262138:ALI262146 AVE262138:AVE262146 BFA262138:BFA262146 BOW262138:BOW262146 BYS262138:BYS262146 CIO262138:CIO262146 CSK262138:CSK262146 DCG262138:DCG262146 DMC262138:DMC262146 DVY262138:DVY262146 EFU262138:EFU262146 EPQ262138:EPQ262146 EZM262138:EZM262146 FJI262138:FJI262146 FTE262138:FTE262146 GDA262138:GDA262146 GMW262138:GMW262146 GWS262138:GWS262146 HGO262138:HGO262146 HQK262138:HQK262146 IAG262138:IAG262146 IKC262138:IKC262146 ITY262138:ITY262146 JDU262138:JDU262146 JNQ262138:JNQ262146 JXM262138:JXM262146 KHI262138:KHI262146 KRE262138:KRE262146 LBA262138:LBA262146 LKW262138:LKW262146 LUS262138:LUS262146 MEO262138:MEO262146 MOK262138:MOK262146 MYG262138:MYG262146 NIC262138:NIC262146 NRY262138:NRY262146 OBU262138:OBU262146 OLQ262138:OLQ262146 OVM262138:OVM262146 PFI262138:PFI262146 PPE262138:PPE262146 PZA262138:PZA262146 QIW262138:QIW262146 QSS262138:QSS262146 RCO262138:RCO262146 RMK262138:RMK262146 RWG262138:RWG262146 SGC262138:SGC262146 SPY262138:SPY262146 SZU262138:SZU262146 TJQ262138:TJQ262146 TTM262138:TTM262146 UDI262138:UDI262146 UNE262138:UNE262146 UXA262138:UXA262146 VGW262138:VGW262146 VQS262138:VQS262146 WAO262138:WAO262146 WKK262138:WKK262146 WUG262138:WUG262146 HU327674:HU327682 RQ327674:RQ327682 ABM327674:ABM327682 ALI327674:ALI327682 AVE327674:AVE327682 BFA327674:BFA327682 BOW327674:BOW327682 BYS327674:BYS327682 CIO327674:CIO327682 CSK327674:CSK327682 DCG327674:DCG327682 DMC327674:DMC327682 DVY327674:DVY327682 EFU327674:EFU327682 EPQ327674:EPQ327682 EZM327674:EZM327682 FJI327674:FJI327682 FTE327674:FTE327682 GDA327674:GDA327682 GMW327674:GMW327682 GWS327674:GWS327682 HGO327674:HGO327682 HQK327674:HQK327682 IAG327674:IAG327682 IKC327674:IKC327682 ITY327674:ITY327682 JDU327674:JDU327682 JNQ327674:JNQ327682 JXM327674:JXM327682 KHI327674:KHI327682 KRE327674:KRE327682 LBA327674:LBA327682 LKW327674:LKW327682 LUS327674:LUS327682 MEO327674:MEO327682 MOK327674:MOK327682 MYG327674:MYG327682 NIC327674:NIC327682 NRY327674:NRY327682 OBU327674:OBU327682 OLQ327674:OLQ327682 OVM327674:OVM327682 PFI327674:PFI327682 PPE327674:PPE327682 PZA327674:PZA327682 QIW327674:QIW327682 QSS327674:QSS327682 RCO327674:RCO327682 RMK327674:RMK327682 RWG327674:RWG327682 SGC327674:SGC327682 SPY327674:SPY327682 SZU327674:SZU327682 TJQ327674:TJQ327682 TTM327674:TTM327682 UDI327674:UDI327682 UNE327674:UNE327682 UXA327674:UXA327682 VGW327674:VGW327682 VQS327674:VQS327682 WAO327674:WAO327682 WKK327674:WKK327682 WUG327674:WUG327682 HU393210:HU393218 RQ393210:RQ393218 ABM393210:ABM393218 ALI393210:ALI393218 AVE393210:AVE393218 BFA393210:BFA393218 BOW393210:BOW393218 BYS393210:BYS393218 CIO393210:CIO393218 CSK393210:CSK393218 DCG393210:DCG393218 DMC393210:DMC393218 DVY393210:DVY393218 EFU393210:EFU393218 EPQ393210:EPQ393218 EZM393210:EZM393218 FJI393210:FJI393218 FTE393210:FTE393218 GDA393210:GDA393218 GMW393210:GMW393218 GWS393210:GWS393218 HGO393210:HGO393218 HQK393210:HQK393218 IAG393210:IAG393218 IKC393210:IKC393218 ITY393210:ITY393218 JDU393210:JDU393218 JNQ393210:JNQ393218 JXM393210:JXM393218 KHI393210:KHI393218 KRE393210:KRE393218 LBA393210:LBA393218 LKW393210:LKW393218 LUS393210:LUS393218 MEO393210:MEO393218 MOK393210:MOK393218 MYG393210:MYG393218 NIC393210:NIC393218 NRY393210:NRY393218 OBU393210:OBU393218 OLQ393210:OLQ393218 OVM393210:OVM393218 PFI393210:PFI393218 PPE393210:PPE393218 PZA393210:PZA393218 QIW393210:QIW393218 QSS393210:QSS393218 RCO393210:RCO393218 RMK393210:RMK393218 RWG393210:RWG393218 SGC393210:SGC393218 SPY393210:SPY393218 SZU393210:SZU393218 TJQ393210:TJQ393218 TTM393210:TTM393218 UDI393210:UDI393218 UNE393210:UNE393218 UXA393210:UXA393218 VGW393210:VGW393218 VQS393210:VQS393218 WAO393210:WAO393218 WKK393210:WKK393218 WUG393210:WUG393218 HU458746:HU458754 RQ458746:RQ458754 ABM458746:ABM458754 ALI458746:ALI458754 AVE458746:AVE458754 BFA458746:BFA458754 BOW458746:BOW458754 BYS458746:BYS458754 CIO458746:CIO458754 CSK458746:CSK458754 DCG458746:DCG458754 DMC458746:DMC458754 DVY458746:DVY458754 EFU458746:EFU458754 EPQ458746:EPQ458754 EZM458746:EZM458754 FJI458746:FJI458754 FTE458746:FTE458754 GDA458746:GDA458754 GMW458746:GMW458754 GWS458746:GWS458754 HGO458746:HGO458754 HQK458746:HQK458754 IAG458746:IAG458754 IKC458746:IKC458754 ITY458746:ITY458754 JDU458746:JDU458754 JNQ458746:JNQ458754 JXM458746:JXM458754 KHI458746:KHI458754 KRE458746:KRE458754 LBA458746:LBA458754 LKW458746:LKW458754 LUS458746:LUS458754 MEO458746:MEO458754 MOK458746:MOK458754 MYG458746:MYG458754 NIC458746:NIC458754 NRY458746:NRY458754 OBU458746:OBU458754 OLQ458746:OLQ458754 OVM458746:OVM458754 PFI458746:PFI458754 PPE458746:PPE458754 PZA458746:PZA458754 QIW458746:QIW458754 QSS458746:QSS458754 RCO458746:RCO458754 RMK458746:RMK458754 RWG458746:RWG458754 SGC458746:SGC458754 SPY458746:SPY458754 SZU458746:SZU458754 TJQ458746:TJQ458754 TTM458746:TTM458754 UDI458746:UDI458754 UNE458746:UNE458754 UXA458746:UXA458754 VGW458746:VGW458754 VQS458746:VQS458754 WAO458746:WAO458754 WKK458746:WKK458754 WUG458746:WUG458754 HU524282:HU524290 RQ524282:RQ524290 ABM524282:ABM524290 ALI524282:ALI524290 AVE524282:AVE524290 BFA524282:BFA524290 BOW524282:BOW524290 BYS524282:BYS524290 CIO524282:CIO524290 CSK524282:CSK524290 DCG524282:DCG524290 DMC524282:DMC524290 DVY524282:DVY524290 EFU524282:EFU524290 EPQ524282:EPQ524290 EZM524282:EZM524290 FJI524282:FJI524290 FTE524282:FTE524290 GDA524282:GDA524290 GMW524282:GMW524290 GWS524282:GWS524290 HGO524282:HGO524290 HQK524282:HQK524290 IAG524282:IAG524290 IKC524282:IKC524290 ITY524282:ITY524290 JDU524282:JDU524290 JNQ524282:JNQ524290 JXM524282:JXM524290 KHI524282:KHI524290 KRE524282:KRE524290 LBA524282:LBA524290 LKW524282:LKW524290 LUS524282:LUS524290 MEO524282:MEO524290 MOK524282:MOK524290 MYG524282:MYG524290 NIC524282:NIC524290 NRY524282:NRY524290 OBU524282:OBU524290 OLQ524282:OLQ524290 OVM524282:OVM524290 PFI524282:PFI524290 PPE524282:PPE524290 PZA524282:PZA524290 QIW524282:QIW524290 QSS524282:QSS524290 RCO524282:RCO524290 RMK524282:RMK524290 RWG524282:RWG524290 SGC524282:SGC524290 SPY524282:SPY524290 SZU524282:SZU524290 TJQ524282:TJQ524290 TTM524282:TTM524290 UDI524282:UDI524290 UNE524282:UNE524290 UXA524282:UXA524290 VGW524282:VGW524290 VQS524282:VQS524290 WAO524282:WAO524290 WKK524282:WKK524290 WUG524282:WUG524290 HU589818:HU589826 RQ589818:RQ589826 ABM589818:ABM589826 ALI589818:ALI589826 AVE589818:AVE589826 BFA589818:BFA589826 BOW589818:BOW589826 BYS589818:BYS589826 CIO589818:CIO589826 CSK589818:CSK589826 DCG589818:DCG589826 DMC589818:DMC589826 DVY589818:DVY589826 EFU589818:EFU589826 EPQ589818:EPQ589826 EZM589818:EZM589826 FJI589818:FJI589826 FTE589818:FTE589826 GDA589818:GDA589826 GMW589818:GMW589826 GWS589818:GWS589826 HGO589818:HGO589826 HQK589818:HQK589826 IAG589818:IAG589826 IKC589818:IKC589826 ITY589818:ITY589826 JDU589818:JDU589826 JNQ589818:JNQ589826 JXM589818:JXM589826 KHI589818:KHI589826 KRE589818:KRE589826 LBA589818:LBA589826 LKW589818:LKW589826 LUS589818:LUS589826 MEO589818:MEO589826 MOK589818:MOK589826 MYG589818:MYG589826 NIC589818:NIC589826 NRY589818:NRY589826 OBU589818:OBU589826 OLQ589818:OLQ589826 OVM589818:OVM589826 PFI589818:PFI589826 PPE589818:PPE589826 PZA589818:PZA589826 QIW589818:QIW589826 QSS589818:QSS589826 RCO589818:RCO589826 RMK589818:RMK589826 RWG589818:RWG589826 SGC589818:SGC589826 SPY589818:SPY589826 SZU589818:SZU589826 TJQ589818:TJQ589826 TTM589818:TTM589826 UDI589818:UDI589826 UNE589818:UNE589826 UXA589818:UXA589826 VGW589818:VGW589826 VQS589818:VQS589826 WAO589818:WAO589826 WKK589818:WKK589826 WUG589818:WUG589826 HU655354:HU655362 RQ655354:RQ655362 ABM655354:ABM655362 ALI655354:ALI655362 AVE655354:AVE655362 BFA655354:BFA655362 BOW655354:BOW655362 BYS655354:BYS655362 CIO655354:CIO655362 CSK655354:CSK655362 DCG655354:DCG655362 DMC655354:DMC655362 DVY655354:DVY655362 EFU655354:EFU655362 EPQ655354:EPQ655362 EZM655354:EZM655362 FJI655354:FJI655362 FTE655354:FTE655362 GDA655354:GDA655362 GMW655354:GMW655362 GWS655354:GWS655362 HGO655354:HGO655362 HQK655354:HQK655362 IAG655354:IAG655362 IKC655354:IKC655362 ITY655354:ITY655362 JDU655354:JDU655362 JNQ655354:JNQ655362 JXM655354:JXM655362 KHI655354:KHI655362 KRE655354:KRE655362 LBA655354:LBA655362 LKW655354:LKW655362 LUS655354:LUS655362 MEO655354:MEO655362 MOK655354:MOK655362 MYG655354:MYG655362 NIC655354:NIC655362 NRY655354:NRY655362 OBU655354:OBU655362 OLQ655354:OLQ655362 OVM655354:OVM655362 PFI655354:PFI655362 PPE655354:PPE655362 PZA655354:PZA655362 QIW655354:QIW655362 QSS655354:QSS655362 RCO655354:RCO655362 RMK655354:RMK655362 RWG655354:RWG655362 SGC655354:SGC655362 SPY655354:SPY655362 SZU655354:SZU655362 TJQ655354:TJQ655362 TTM655354:TTM655362 UDI655354:UDI655362 UNE655354:UNE655362 UXA655354:UXA655362 VGW655354:VGW655362 VQS655354:VQS655362 WAO655354:WAO655362 WKK655354:WKK655362 WUG655354:WUG655362 HU720890:HU720898 RQ720890:RQ720898 ABM720890:ABM720898 ALI720890:ALI720898 AVE720890:AVE720898 BFA720890:BFA720898 BOW720890:BOW720898 BYS720890:BYS720898 CIO720890:CIO720898 CSK720890:CSK720898 DCG720890:DCG720898 DMC720890:DMC720898 DVY720890:DVY720898 EFU720890:EFU720898 EPQ720890:EPQ720898 EZM720890:EZM720898 FJI720890:FJI720898 FTE720890:FTE720898 GDA720890:GDA720898 GMW720890:GMW720898 GWS720890:GWS720898 HGO720890:HGO720898 HQK720890:HQK720898 IAG720890:IAG720898 IKC720890:IKC720898 ITY720890:ITY720898 JDU720890:JDU720898 JNQ720890:JNQ720898 JXM720890:JXM720898 KHI720890:KHI720898 KRE720890:KRE720898 LBA720890:LBA720898 LKW720890:LKW720898 LUS720890:LUS720898 MEO720890:MEO720898 MOK720890:MOK720898 MYG720890:MYG720898 NIC720890:NIC720898 NRY720890:NRY720898 OBU720890:OBU720898 OLQ720890:OLQ720898 OVM720890:OVM720898 PFI720890:PFI720898 PPE720890:PPE720898 PZA720890:PZA720898 QIW720890:QIW720898 QSS720890:QSS720898 RCO720890:RCO720898 RMK720890:RMK720898 RWG720890:RWG720898 SGC720890:SGC720898 SPY720890:SPY720898 SZU720890:SZU720898 TJQ720890:TJQ720898 TTM720890:TTM720898 UDI720890:UDI720898 UNE720890:UNE720898 UXA720890:UXA720898 VGW720890:VGW720898 VQS720890:VQS720898 WAO720890:WAO720898 WKK720890:WKK720898 WUG720890:WUG720898 HU786426:HU786434 RQ786426:RQ786434 ABM786426:ABM786434 ALI786426:ALI786434 AVE786426:AVE786434 BFA786426:BFA786434 BOW786426:BOW786434 BYS786426:BYS786434 CIO786426:CIO786434 CSK786426:CSK786434 DCG786426:DCG786434 DMC786426:DMC786434 DVY786426:DVY786434 EFU786426:EFU786434 EPQ786426:EPQ786434 EZM786426:EZM786434 FJI786426:FJI786434 FTE786426:FTE786434 GDA786426:GDA786434 GMW786426:GMW786434 GWS786426:GWS786434 HGO786426:HGO786434 HQK786426:HQK786434 IAG786426:IAG786434 IKC786426:IKC786434 ITY786426:ITY786434 JDU786426:JDU786434 JNQ786426:JNQ786434 JXM786426:JXM786434 KHI786426:KHI786434 KRE786426:KRE786434 LBA786426:LBA786434 LKW786426:LKW786434 LUS786426:LUS786434 MEO786426:MEO786434 MOK786426:MOK786434 MYG786426:MYG786434 NIC786426:NIC786434 NRY786426:NRY786434 OBU786426:OBU786434 OLQ786426:OLQ786434 OVM786426:OVM786434 PFI786426:PFI786434 PPE786426:PPE786434 PZA786426:PZA786434 QIW786426:QIW786434 QSS786426:QSS786434 RCO786426:RCO786434 RMK786426:RMK786434 RWG786426:RWG786434 SGC786426:SGC786434 SPY786426:SPY786434 SZU786426:SZU786434 TJQ786426:TJQ786434 TTM786426:TTM786434 UDI786426:UDI786434 UNE786426:UNE786434 UXA786426:UXA786434 VGW786426:VGW786434 VQS786426:VQS786434 WAO786426:WAO786434 WKK786426:WKK786434 WUG786426:WUG786434 HU851962:HU851970 RQ851962:RQ851970 ABM851962:ABM851970 ALI851962:ALI851970 AVE851962:AVE851970 BFA851962:BFA851970 BOW851962:BOW851970 BYS851962:BYS851970 CIO851962:CIO851970 CSK851962:CSK851970 DCG851962:DCG851970 DMC851962:DMC851970 DVY851962:DVY851970 EFU851962:EFU851970 EPQ851962:EPQ851970 EZM851962:EZM851970 FJI851962:FJI851970 FTE851962:FTE851970 GDA851962:GDA851970 GMW851962:GMW851970 GWS851962:GWS851970 HGO851962:HGO851970 HQK851962:HQK851970 IAG851962:IAG851970 IKC851962:IKC851970 ITY851962:ITY851970 JDU851962:JDU851970 JNQ851962:JNQ851970 JXM851962:JXM851970 KHI851962:KHI851970 KRE851962:KRE851970 LBA851962:LBA851970 LKW851962:LKW851970 LUS851962:LUS851970 MEO851962:MEO851970 MOK851962:MOK851970 MYG851962:MYG851970 NIC851962:NIC851970 NRY851962:NRY851970 OBU851962:OBU851970 OLQ851962:OLQ851970 OVM851962:OVM851970 PFI851962:PFI851970 PPE851962:PPE851970 PZA851962:PZA851970 QIW851962:QIW851970 QSS851962:QSS851970 RCO851962:RCO851970 RMK851962:RMK851970 RWG851962:RWG851970 SGC851962:SGC851970 SPY851962:SPY851970 SZU851962:SZU851970 TJQ851962:TJQ851970 TTM851962:TTM851970 UDI851962:UDI851970 UNE851962:UNE851970 UXA851962:UXA851970 VGW851962:VGW851970 VQS851962:VQS851970 WAO851962:WAO851970 WKK851962:WKK851970 WUG851962:WUG851970 HU917498:HU917506 RQ917498:RQ917506 ABM917498:ABM917506 ALI917498:ALI917506 AVE917498:AVE917506 BFA917498:BFA917506 BOW917498:BOW917506 BYS917498:BYS917506 CIO917498:CIO917506 CSK917498:CSK917506 DCG917498:DCG917506 DMC917498:DMC917506 DVY917498:DVY917506 EFU917498:EFU917506 EPQ917498:EPQ917506 EZM917498:EZM917506 FJI917498:FJI917506 FTE917498:FTE917506 GDA917498:GDA917506 GMW917498:GMW917506 GWS917498:GWS917506 HGO917498:HGO917506 HQK917498:HQK917506 IAG917498:IAG917506 IKC917498:IKC917506 ITY917498:ITY917506 JDU917498:JDU917506 JNQ917498:JNQ917506 JXM917498:JXM917506 KHI917498:KHI917506 KRE917498:KRE917506 LBA917498:LBA917506 LKW917498:LKW917506 LUS917498:LUS917506 MEO917498:MEO917506 MOK917498:MOK917506 MYG917498:MYG917506 NIC917498:NIC917506 NRY917498:NRY917506 OBU917498:OBU917506 OLQ917498:OLQ917506 OVM917498:OVM917506 PFI917498:PFI917506 PPE917498:PPE917506 PZA917498:PZA917506 QIW917498:QIW917506 QSS917498:QSS917506 RCO917498:RCO917506 RMK917498:RMK917506 RWG917498:RWG917506 SGC917498:SGC917506 SPY917498:SPY917506 SZU917498:SZU917506 TJQ917498:TJQ917506 TTM917498:TTM917506 UDI917498:UDI917506 UNE917498:UNE917506 UXA917498:UXA917506 VGW917498:VGW917506 VQS917498:VQS917506 WAO917498:WAO917506 WKK917498:WKK917506 WUG917498:WUG917506 HU983034:HU983042 RQ983034:RQ983042 ABM983034:ABM983042 ALI983034:ALI983042 AVE983034:AVE983042 BFA983034:BFA983042 BOW983034:BOW983042 BYS983034:BYS983042 CIO983034:CIO983042 CSK983034:CSK983042 DCG983034:DCG983042 DMC983034:DMC983042 DVY983034:DVY983042 EFU983034:EFU983042 EPQ983034:EPQ983042 EZM983034:EZM983042 FJI983034:FJI983042 FTE983034:FTE983042 GDA983034:GDA983042 GMW983034:GMW983042 GWS983034:GWS983042 HGO983034:HGO983042 HQK983034:HQK983042 IAG983034:IAG983042 IKC983034:IKC983042 ITY983034:ITY983042 JDU983034:JDU983042 JNQ983034:JNQ983042 JXM983034:JXM983042 KHI983034:KHI983042 KRE983034:KRE983042 LBA983034:LBA983042 LKW983034:LKW983042 LUS983034:LUS983042 MEO983034:MEO983042 MOK983034:MOK983042 MYG983034:MYG983042 NIC983034:NIC983042 NRY983034:NRY983042 OBU983034:OBU983042 OLQ983034:OLQ983042 OVM983034:OVM983042 PFI983034:PFI983042 PPE983034:PPE983042 PZA983034:PZA983042 QIW983034:QIW983042 QSS983034:QSS983042 RCO983034:RCO983042 RMK983034:RMK983042 RWG983034:RWG983042 SGC983034:SGC983042 SPY983034:SPY983042 SZU983034:SZU983042 TJQ983034:TJQ983042 TTM983034:TTM983042 UDI983034:UDI983042 UNE983034:UNE983042 UXA983034:UXA983042 VGW983034:VGW983042 VQS983034:VQS983042 WAO983034:WAO983042 WKK983034:WKK983042 WUG983034:WUG983042"/>
    <dataValidation type="list" showInputMessage="1" showErrorMessage="1" errorTitle="Внимание" error="Пожалуйста, выберите МО из списка" sqref="HU65539 RQ65539 ABM65539 ALI65539 AVE65539 BFA65539 BOW65539 BYS65539 CIO65539 CSK65539 DCG65539 DMC65539 DVY65539 EFU65539 EPQ65539 EZM65539 FJI65539 FTE65539 GDA65539 GMW65539 GWS65539 HGO65539 HQK65539 IAG65539 IKC65539 ITY65539 JDU65539 JNQ65539 JXM65539 KHI65539 KRE65539 LBA65539 LKW65539 LUS65539 MEO65539 MOK65539 MYG65539 NIC65539 NRY65539 OBU65539 OLQ65539 OVM65539 PFI65539 PPE65539 PZA65539 QIW65539 QSS65539 RCO65539 RMK65539 RWG65539 SGC65539 SPY65539 SZU65539 TJQ65539 TTM65539 UDI65539 UNE65539 UXA65539 VGW65539 VQS65539 WAO65539 WKK65539 WUG65539 HU131075 RQ131075 ABM131075 ALI131075 AVE131075 BFA131075 BOW131075 BYS131075 CIO131075 CSK131075 DCG131075 DMC131075 DVY131075 EFU131075 EPQ131075 EZM131075 FJI131075 FTE131075 GDA131075 GMW131075 GWS131075 HGO131075 HQK131075 IAG131075 IKC131075 ITY131075 JDU131075 JNQ131075 JXM131075 KHI131075 KRE131075 LBA131075 LKW131075 LUS131075 MEO131075 MOK131075 MYG131075 NIC131075 NRY131075 OBU131075 OLQ131075 OVM131075 PFI131075 PPE131075 PZA131075 QIW131075 QSS131075 RCO131075 RMK131075 RWG131075 SGC131075 SPY131075 SZU131075 TJQ131075 TTM131075 UDI131075 UNE131075 UXA131075 VGW131075 VQS131075 WAO131075 WKK131075 WUG131075 HU196611 RQ196611 ABM196611 ALI196611 AVE196611 BFA196611 BOW196611 BYS196611 CIO196611 CSK196611 DCG196611 DMC196611 DVY196611 EFU196611 EPQ196611 EZM196611 FJI196611 FTE196611 GDA196611 GMW196611 GWS196611 HGO196611 HQK196611 IAG196611 IKC196611 ITY196611 JDU196611 JNQ196611 JXM196611 KHI196611 KRE196611 LBA196611 LKW196611 LUS196611 MEO196611 MOK196611 MYG196611 NIC196611 NRY196611 OBU196611 OLQ196611 OVM196611 PFI196611 PPE196611 PZA196611 QIW196611 QSS196611 RCO196611 RMK196611 RWG196611 SGC196611 SPY196611 SZU196611 TJQ196611 TTM196611 UDI196611 UNE196611 UXA196611 VGW196611 VQS196611 WAO196611 WKK196611 WUG196611 HU262147 RQ262147 ABM262147 ALI262147 AVE262147 BFA262147 BOW262147 BYS262147 CIO262147 CSK262147 DCG262147 DMC262147 DVY262147 EFU262147 EPQ262147 EZM262147 FJI262147 FTE262147 GDA262147 GMW262147 GWS262147 HGO262147 HQK262147 IAG262147 IKC262147 ITY262147 JDU262147 JNQ262147 JXM262147 KHI262147 KRE262147 LBA262147 LKW262147 LUS262147 MEO262147 MOK262147 MYG262147 NIC262147 NRY262147 OBU262147 OLQ262147 OVM262147 PFI262147 PPE262147 PZA262147 QIW262147 QSS262147 RCO262147 RMK262147 RWG262147 SGC262147 SPY262147 SZU262147 TJQ262147 TTM262147 UDI262147 UNE262147 UXA262147 VGW262147 VQS262147 WAO262147 WKK262147 WUG262147 HU327683 RQ327683 ABM327683 ALI327683 AVE327683 BFA327683 BOW327683 BYS327683 CIO327683 CSK327683 DCG327683 DMC327683 DVY327683 EFU327683 EPQ327683 EZM327683 FJI327683 FTE327683 GDA327683 GMW327683 GWS327683 HGO327683 HQK327683 IAG327683 IKC327683 ITY327683 JDU327683 JNQ327683 JXM327683 KHI327683 KRE327683 LBA327683 LKW327683 LUS327683 MEO327683 MOK327683 MYG327683 NIC327683 NRY327683 OBU327683 OLQ327683 OVM327683 PFI327683 PPE327683 PZA327683 QIW327683 QSS327683 RCO327683 RMK327683 RWG327683 SGC327683 SPY327683 SZU327683 TJQ327683 TTM327683 UDI327683 UNE327683 UXA327683 VGW327683 VQS327683 WAO327683 WKK327683 WUG327683 HU393219 RQ393219 ABM393219 ALI393219 AVE393219 BFA393219 BOW393219 BYS393219 CIO393219 CSK393219 DCG393219 DMC393219 DVY393219 EFU393219 EPQ393219 EZM393219 FJI393219 FTE393219 GDA393219 GMW393219 GWS393219 HGO393219 HQK393219 IAG393219 IKC393219 ITY393219 JDU393219 JNQ393219 JXM393219 KHI393219 KRE393219 LBA393219 LKW393219 LUS393219 MEO393219 MOK393219 MYG393219 NIC393219 NRY393219 OBU393219 OLQ393219 OVM393219 PFI393219 PPE393219 PZA393219 QIW393219 QSS393219 RCO393219 RMK393219 RWG393219 SGC393219 SPY393219 SZU393219 TJQ393219 TTM393219 UDI393219 UNE393219 UXA393219 VGW393219 VQS393219 WAO393219 WKK393219 WUG393219 HU458755 RQ458755 ABM458755 ALI458755 AVE458755 BFA458755 BOW458755 BYS458755 CIO458755 CSK458755 DCG458755 DMC458755 DVY458755 EFU458755 EPQ458755 EZM458755 FJI458755 FTE458755 GDA458755 GMW458755 GWS458755 HGO458755 HQK458755 IAG458755 IKC458755 ITY458755 JDU458755 JNQ458755 JXM458755 KHI458755 KRE458755 LBA458755 LKW458755 LUS458755 MEO458755 MOK458755 MYG458755 NIC458755 NRY458755 OBU458755 OLQ458755 OVM458755 PFI458755 PPE458755 PZA458755 QIW458755 QSS458755 RCO458755 RMK458755 RWG458755 SGC458755 SPY458755 SZU458755 TJQ458755 TTM458755 UDI458755 UNE458755 UXA458755 VGW458755 VQS458755 WAO458755 WKK458755 WUG458755 HU524291 RQ524291 ABM524291 ALI524291 AVE524291 BFA524291 BOW524291 BYS524291 CIO524291 CSK524291 DCG524291 DMC524291 DVY524291 EFU524291 EPQ524291 EZM524291 FJI524291 FTE524291 GDA524291 GMW524291 GWS524291 HGO524291 HQK524291 IAG524291 IKC524291 ITY524291 JDU524291 JNQ524291 JXM524291 KHI524291 KRE524291 LBA524291 LKW524291 LUS524291 MEO524291 MOK524291 MYG524291 NIC524291 NRY524291 OBU524291 OLQ524291 OVM524291 PFI524291 PPE524291 PZA524291 QIW524291 QSS524291 RCO524291 RMK524291 RWG524291 SGC524291 SPY524291 SZU524291 TJQ524291 TTM524291 UDI524291 UNE524291 UXA524291 VGW524291 VQS524291 WAO524291 WKK524291 WUG524291 HU589827 RQ589827 ABM589827 ALI589827 AVE589827 BFA589827 BOW589827 BYS589827 CIO589827 CSK589827 DCG589827 DMC589827 DVY589827 EFU589827 EPQ589827 EZM589827 FJI589827 FTE589827 GDA589827 GMW589827 GWS589827 HGO589827 HQK589827 IAG589827 IKC589827 ITY589827 JDU589827 JNQ589827 JXM589827 KHI589827 KRE589827 LBA589827 LKW589827 LUS589827 MEO589827 MOK589827 MYG589827 NIC589827 NRY589827 OBU589827 OLQ589827 OVM589827 PFI589827 PPE589827 PZA589827 QIW589827 QSS589827 RCO589827 RMK589827 RWG589827 SGC589827 SPY589827 SZU589827 TJQ589827 TTM589827 UDI589827 UNE589827 UXA589827 VGW589827 VQS589827 WAO589827 WKK589827 WUG589827 HU655363 RQ655363 ABM655363 ALI655363 AVE655363 BFA655363 BOW655363 BYS655363 CIO655363 CSK655363 DCG655363 DMC655363 DVY655363 EFU655363 EPQ655363 EZM655363 FJI655363 FTE655363 GDA655363 GMW655363 GWS655363 HGO655363 HQK655363 IAG655363 IKC655363 ITY655363 JDU655363 JNQ655363 JXM655363 KHI655363 KRE655363 LBA655363 LKW655363 LUS655363 MEO655363 MOK655363 MYG655363 NIC655363 NRY655363 OBU655363 OLQ655363 OVM655363 PFI655363 PPE655363 PZA655363 QIW655363 QSS655363 RCO655363 RMK655363 RWG655363 SGC655363 SPY655363 SZU655363 TJQ655363 TTM655363 UDI655363 UNE655363 UXA655363 VGW655363 VQS655363 WAO655363 WKK655363 WUG655363 HU720899 RQ720899 ABM720899 ALI720899 AVE720899 BFA720899 BOW720899 BYS720899 CIO720899 CSK720899 DCG720899 DMC720899 DVY720899 EFU720899 EPQ720899 EZM720899 FJI720899 FTE720899 GDA720899 GMW720899 GWS720899 HGO720899 HQK720899 IAG720899 IKC720899 ITY720899 JDU720899 JNQ720899 JXM720899 KHI720899 KRE720899 LBA720899 LKW720899 LUS720899 MEO720899 MOK720899 MYG720899 NIC720899 NRY720899 OBU720899 OLQ720899 OVM720899 PFI720899 PPE720899 PZA720899 QIW720899 QSS720899 RCO720899 RMK720899 RWG720899 SGC720899 SPY720899 SZU720899 TJQ720899 TTM720899 UDI720899 UNE720899 UXA720899 VGW720899 VQS720899 WAO720899 WKK720899 WUG720899 HU786435 RQ786435 ABM786435 ALI786435 AVE786435 BFA786435 BOW786435 BYS786435 CIO786435 CSK786435 DCG786435 DMC786435 DVY786435 EFU786435 EPQ786435 EZM786435 FJI786435 FTE786435 GDA786435 GMW786435 GWS786435 HGO786435 HQK786435 IAG786435 IKC786435 ITY786435 JDU786435 JNQ786435 JXM786435 KHI786435 KRE786435 LBA786435 LKW786435 LUS786435 MEO786435 MOK786435 MYG786435 NIC786435 NRY786435 OBU786435 OLQ786435 OVM786435 PFI786435 PPE786435 PZA786435 QIW786435 QSS786435 RCO786435 RMK786435 RWG786435 SGC786435 SPY786435 SZU786435 TJQ786435 TTM786435 UDI786435 UNE786435 UXA786435 VGW786435 VQS786435 WAO786435 WKK786435 WUG786435 HU851971 RQ851971 ABM851971 ALI851971 AVE851971 BFA851971 BOW851971 BYS851971 CIO851971 CSK851971 DCG851971 DMC851971 DVY851971 EFU851971 EPQ851971 EZM851971 FJI851971 FTE851971 GDA851971 GMW851971 GWS851971 HGO851971 HQK851971 IAG851971 IKC851971 ITY851971 JDU851971 JNQ851971 JXM851971 KHI851971 KRE851971 LBA851971 LKW851971 LUS851971 MEO851971 MOK851971 MYG851971 NIC851971 NRY851971 OBU851971 OLQ851971 OVM851971 PFI851971 PPE851971 PZA851971 QIW851971 QSS851971 RCO851971 RMK851971 RWG851971 SGC851971 SPY851971 SZU851971 TJQ851971 TTM851971 UDI851971 UNE851971 UXA851971 VGW851971 VQS851971 WAO851971 WKK851971 WUG851971 HU917507 RQ917507 ABM917507 ALI917507 AVE917507 BFA917507 BOW917507 BYS917507 CIO917507 CSK917507 DCG917507 DMC917507 DVY917507 EFU917507 EPQ917507 EZM917507 FJI917507 FTE917507 GDA917507 GMW917507 GWS917507 HGO917507 HQK917507 IAG917507 IKC917507 ITY917507 JDU917507 JNQ917507 JXM917507 KHI917507 KRE917507 LBA917507 LKW917507 LUS917507 MEO917507 MOK917507 MYG917507 NIC917507 NRY917507 OBU917507 OLQ917507 OVM917507 PFI917507 PPE917507 PZA917507 QIW917507 QSS917507 RCO917507 RMK917507 RWG917507 SGC917507 SPY917507 SZU917507 TJQ917507 TTM917507 UDI917507 UNE917507 UXA917507 VGW917507 VQS917507 WAO917507 WKK917507 WUG917507 HU983043 RQ983043 ABM983043 ALI983043 AVE983043 BFA983043 BOW983043 BYS983043 CIO983043 CSK983043 DCG983043 DMC983043 DVY983043 EFU983043 EPQ983043 EZM983043 FJI983043 FTE983043 GDA983043 GMW983043 GWS983043 HGO983043 HQK983043 IAG983043 IKC983043 ITY983043 JDU983043 JNQ983043 JXM983043 KHI983043 KRE983043 LBA983043 LKW983043 LUS983043 MEO983043 MOK983043 MYG983043 NIC983043 NRY983043 OBU983043 OLQ983043 OVM983043 PFI983043 PPE983043 PZA983043 QIW983043 QSS983043 RCO983043 RMK983043 RWG983043 SGC983043 SPY983043 SZU983043 TJQ983043 TTM983043 UDI983043 UNE983043 UXA983043 VGW983043 VQS983043 WAO983043 WKK983043 WUG983043">
      <formula1>MO_LIST_25</formula1>
    </dataValidation>
    <dataValidation type="decimal" operator="greaterThanOrEqual" allowBlank="1" showInputMessage="1" showErrorMessage="1" sqref="IN65529:IO65540 SJ65529:SK65540 ACF65529:ACG65540 AMB65529:AMC65540 AVX65529:AVY65540 BFT65529:BFU65540 BPP65529:BPQ65540 BZL65529:BZM65540 CJH65529:CJI65540 CTD65529:CTE65540 DCZ65529:DDA65540 DMV65529:DMW65540 DWR65529:DWS65540 EGN65529:EGO65540 EQJ65529:EQK65540 FAF65529:FAG65540 FKB65529:FKC65540 FTX65529:FTY65540 GDT65529:GDU65540 GNP65529:GNQ65540 GXL65529:GXM65540 HHH65529:HHI65540 HRD65529:HRE65540 IAZ65529:IBA65540 IKV65529:IKW65540 IUR65529:IUS65540 JEN65529:JEO65540 JOJ65529:JOK65540 JYF65529:JYG65540 KIB65529:KIC65540 KRX65529:KRY65540 LBT65529:LBU65540 LLP65529:LLQ65540 LVL65529:LVM65540 MFH65529:MFI65540 MPD65529:MPE65540 MYZ65529:MZA65540 NIV65529:NIW65540 NSR65529:NSS65540 OCN65529:OCO65540 OMJ65529:OMK65540 OWF65529:OWG65540 PGB65529:PGC65540 PPX65529:PPY65540 PZT65529:PZU65540 QJP65529:QJQ65540 QTL65529:QTM65540 RDH65529:RDI65540 RND65529:RNE65540 RWZ65529:RXA65540 SGV65529:SGW65540 SQR65529:SQS65540 TAN65529:TAO65540 TKJ65529:TKK65540 TUF65529:TUG65540 UEB65529:UEC65540 UNX65529:UNY65540 UXT65529:UXU65540 VHP65529:VHQ65540 VRL65529:VRM65540 WBH65529:WBI65540 WLD65529:WLE65540 WUZ65529:WVA65540 IN131065:IO131076 SJ131065:SK131076 ACF131065:ACG131076 AMB131065:AMC131076 AVX131065:AVY131076 BFT131065:BFU131076 BPP131065:BPQ131076 BZL131065:BZM131076 CJH131065:CJI131076 CTD131065:CTE131076 DCZ131065:DDA131076 DMV131065:DMW131076 DWR131065:DWS131076 EGN131065:EGO131076 EQJ131065:EQK131076 FAF131065:FAG131076 FKB131065:FKC131076 FTX131065:FTY131076 GDT131065:GDU131076 GNP131065:GNQ131076 GXL131065:GXM131076 HHH131065:HHI131076 HRD131065:HRE131076 IAZ131065:IBA131076 IKV131065:IKW131076 IUR131065:IUS131076 JEN131065:JEO131076 JOJ131065:JOK131076 JYF131065:JYG131076 KIB131065:KIC131076 KRX131065:KRY131076 LBT131065:LBU131076 LLP131065:LLQ131076 LVL131065:LVM131076 MFH131065:MFI131076 MPD131065:MPE131076 MYZ131065:MZA131076 NIV131065:NIW131076 NSR131065:NSS131076 OCN131065:OCO131076 OMJ131065:OMK131076 OWF131065:OWG131076 PGB131065:PGC131076 PPX131065:PPY131076 PZT131065:PZU131076 QJP131065:QJQ131076 QTL131065:QTM131076 RDH131065:RDI131076 RND131065:RNE131076 RWZ131065:RXA131076 SGV131065:SGW131076 SQR131065:SQS131076 TAN131065:TAO131076 TKJ131065:TKK131076 TUF131065:TUG131076 UEB131065:UEC131076 UNX131065:UNY131076 UXT131065:UXU131076 VHP131065:VHQ131076 VRL131065:VRM131076 WBH131065:WBI131076 WLD131065:WLE131076 WUZ131065:WVA131076 IN196601:IO196612 SJ196601:SK196612 ACF196601:ACG196612 AMB196601:AMC196612 AVX196601:AVY196612 BFT196601:BFU196612 BPP196601:BPQ196612 BZL196601:BZM196612 CJH196601:CJI196612 CTD196601:CTE196612 DCZ196601:DDA196612 DMV196601:DMW196612 DWR196601:DWS196612 EGN196601:EGO196612 EQJ196601:EQK196612 FAF196601:FAG196612 FKB196601:FKC196612 FTX196601:FTY196612 GDT196601:GDU196612 GNP196601:GNQ196612 GXL196601:GXM196612 HHH196601:HHI196612 HRD196601:HRE196612 IAZ196601:IBA196612 IKV196601:IKW196612 IUR196601:IUS196612 JEN196601:JEO196612 JOJ196601:JOK196612 JYF196601:JYG196612 KIB196601:KIC196612 KRX196601:KRY196612 LBT196601:LBU196612 LLP196601:LLQ196612 LVL196601:LVM196612 MFH196601:MFI196612 MPD196601:MPE196612 MYZ196601:MZA196612 NIV196601:NIW196612 NSR196601:NSS196612 OCN196601:OCO196612 OMJ196601:OMK196612 OWF196601:OWG196612 PGB196601:PGC196612 PPX196601:PPY196612 PZT196601:PZU196612 QJP196601:QJQ196612 QTL196601:QTM196612 RDH196601:RDI196612 RND196601:RNE196612 RWZ196601:RXA196612 SGV196601:SGW196612 SQR196601:SQS196612 TAN196601:TAO196612 TKJ196601:TKK196612 TUF196601:TUG196612 UEB196601:UEC196612 UNX196601:UNY196612 UXT196601:UXU196612 VHP196601:VHQ196612 VRL196601:VRM196612 WBH196601:WBI196612 WLD196601:WLE196612 WUZ196601:WVA196612 IN262137:IO262148 SJ262137:SK262148 ACF262137:ACG262148 AMB262137:AMC262148 AVX262137:AVY262148 BFT262137:BFU262148 BPP262137:BPQ262148 BZL262137:BZM262148 CJH262137:CJI262148 CTD262137:CTE262148 DCZ262137:DDA262148 DMV262137:DMW262148 DWR262137:DWS262148 EGN262137:EGO262148 EQJ262137:EQK262148 FAF262137:FAG262148 FKB262137:FKC262148 FTX262137:FTY262148 GDT262137:GDU262148 GNP262137:GNQ262148 GXL262137:GXM262148 HHH262137:HHI262148 HRD262137:HRE262148 IAZ262137:IBA262148 IKV262137:IKW262148 IUR262137:IUS262148 JEN262137:JEO262148 JOJ262137:JOK262148 JYF262137:JYG262148 KIB262137:KIC262148 KRX262137:KRY262148 LBT262137:LBU262148 LLP262137:LLQ262148 LVL262137:LVM262148 MFH262137:MFI262148 MPD262137:MPE262148 MYZ262137:MZA262148 NIV262137:NIW262148 NSR262137:NSS262148 OCN262137:OCO262148 OMJ262137:OMK262148 OWF262137:OWG262148 PGB262137:PGC262148 PPX262137:PPY262148 PZT262137:PZU262148 QJP262137:QJQ262148 QTL262137:QTM262148 RDH262137:RDI262148 RND262137:RNE262148 RWZ262137:RXA262148 SGV262137:SGW262148 SQR262137:SQS262148 TAN262137:TAO262148 TKJ262137:TKK262148 TUF262137:TUG262148 UEB262137:UEC262148 UNX262137:UNY262148 UXT262137:UXU262148 VHP262137:VHQ262148 VRL262137:VRM262148 WBH262137:WBI262148 WLD262137:WLE262148 WUZ262137:WVA262148 IN327673:IO327684 SJ327673:SK327684 ACF327673:ACG327684 AMB327673:AMC327684 AVX327673:AVY327684 BFT327673:BFU327684 BPP327673:BPQ327684 BZL327673:BZM327684 CJH327673:CJI327684 CTD327673:CTE327684 DCZ327673:DDA327684 DMV327673:DMW327684 DWR327673:DWS327684 EGN327673:EGO327684 EQJ327673:EQK327684 FAF327673:FAG327684 FKB327673:FKC327684 FTX327673:FTY327684 GDT327673:GDU327684 GNP327673:GNQ327684 GXL327673:GXM327684 HHH327673:HHI327684 HRD327673:HRE327684 IAZ327673:IBA327684 IKV327673:IKW327684 IUR327673:IUS327684 JEN327673:JEO327684 JOJ327673:JOK327684 JYF327673:JYG327684 KIB327673:KIC327684 KRX327673:KRY327684 LBT327673:LBU327684 LLP327673:LLQ327684 LVL327673:LVM327684 MFH327673:MFI327684 MPD327673:MPE327684 MYZ327673:MZA327684 NIV327673:NIW327684 NSR327673:NSS327684 OCN327673:OCO327684 OMJ327673:OMK327684 OWF327673:OWG327684 PGB327673:PGC327684 PPX327673:PPY327684 PZT327673:PZU327684 QJP327673:QJQ327684 QTL327673:QTM327684 RDH327673:RDI327684 RND327673:RNE327684 RWZ327673:RXA327684 SGV327673:SGW327684 SQR327673:SQS327684 TAN327673:TAO327684 TKJ327673:TKK327684 TUF327673:TUG327684 UEB327673:UEC327684 UNX327673:UNY327684 UXT327673:UXU327684 VHP327673:VHQ327684 VRL327673:VRM327684 WBH327673:WBI327684 WLD327673:WLE327684 WUZ327673:WVA327684 IN393209:IO393220 SJ393209:SK393220 ACF393209:ACG393220 AMB393209:AMC393220 AVX393209:AVY393220 BFT393209:BFU393220 BPP393209:BPQ393220 BZL393209:BZM393220 CJH393209:CJI393220 CTD393209:CTE393220 DCZ393209:DDA393220 DMV393209:DMW393220 DWR393209:DWS393220 EGN393209:EGO393220 EQJ393209:EQK393220 FAF393209:FAG393220 FKB393209:FKC393220 FTX393209:FTY393220 GDT393209:GDU393220 GNP393209:GNQ393220 GXL393209:GXM393220 HHH393209:HHI393220 HRD393209:HRE393220 IAZ393209:IBA393220 IKV393209:IKW393220 IUR393209:IUS393220 JEN393209:JEO393220 JOJ393209:JOK393220 JYF393209:JYG393220 KIB393209:KIC393220 KRX393209:KRY393220 LBT393209:LBU393220 LLP393209:LLQ393220 LVL393209:LVM393220 MFH393209:MFI393220 MPD393209:MPE393220 MYZ393209:MZA393220 NIV393209:NIW393220 NSR393209:NSS393220 OCN393209:OCO393220 OMJ393209:OMK393220 OWF393209:OWG393220 PGB393209:PGC393220 PPX393209:PPY393220 PZT393209:PZU393220 QJP393209:QJQ393220 QTL393209:QTM393220 RDH393209:RDI393220 RND393209:RNE393220 RWZ393209:RXA393220 SGV393209:SGW393220 SQR393209:SQS393220 TAN393209:TAO393220 TKJ393209:TKK393220 TUF393209:TUG393220 UEB393209:UEC393220 UNX393209:UNY393220 UXT393209:UXU393220 VHP393209:VHQ393220 VRL393209:VRM393220 WBH393209:WBI393220 WLD393209:WLE393220 WUZ393209:WVA393220 IN458745:IO458756 SJ458745:SK458756 ACF458745:ACG458756 AMB458745:AMC458756 AVX458745:AVY458756 BFT458745:BFU458756 BPP458745:BPQ458756 BZL458745:BZM458756 CJH458745:CJI458756 CTD458745:CTE458756 DCZ458745:DDA458756 DMV458745:DMW458756 DWR458745:DWS458756 EGN458745:EGO458756 EQJ458745:EQK458756 FAF458745:FAG458756 FKB458745:FKC458756 FTX458745:FTY458756 GDT458745:GDU458756 GNP458745:GNQ458756 GXL458745:GXM458756 HHH458745:HHI458756 HRD458745:HRE458756 IAZ458745:IBA458756 IKV458745:IKW458756 IUR458745:IUS458756 JEN458745:JEO458756 JOJ458745:JOK458756 JYF458745:JYG458756 KIB458745:KIC458756 KRX458745:KRY458756 LBT458745:LBU458756 LLP458745:LLQ458756 LVL458745:LVM458756 MFH458745:MFI458756 MPD458745:MPE458756 MYZ458745:MZA458756 NIV458745:NIW458756 NSR458745:NSS458756 OCN458745:OCO458756 OMJ458745:OMK458756 OWF458745:OWG458756 PGB458745:PGC458756 PPX458745:PPY458756 PZT458745:PZU458756 QJP458745:QJQ458756 QTL458745:QTM458756 RDH458745:RDI458756 RND458745:RNE458756 RWZ458745:RXA458756 SGV458745:SGW458756 SQR458745:SQS458756 TAN458745:TAO458756 TKJ458745:TKK458756 TUF458745:TUG458756 UEB458745:UEC458756 UNX458745:UNY458756 UXT458745:UXU458756 VHP458745:VHQ458756 VRL458745:VRM458756 WBH458745:WBI458756 WLD458745:WLE458756 WUZ458745:WVA458756 IN524281:IO524292 SJ524281:SK524292 ACF524281:ACG524292 AMB524281:AMC524292 AVX524281:AVY524292 BFT524281:BFU524292 BPP524281:BPQ524292 BZL524281:BZM524292 CJH524281:CJI524292 CTD524281:CTE524292 DCZ524281:DDA524292 DMV524281:DMW524292 DWR524281:DWS524292 EGN524281:EGO524292 EQJ524281:EQK524292 FAF524281:FAG524292 FKB524281:FKC524292 FTX524281:FTY524292 GDT524281:GDU524292 GNP524281:GNQ524292 GXL524281:GXM524292 HHH524281:HHI524292 HRD524281:HRE524292 IAZ524281:IBA524292 IKV524281:IKW524292 IUR524281:IUS524292 JEN524281:JEO524292 JOJ524281:JOK524292 JYF524281:JYG524292 KIB524281:KIC524292 KRX524281:KRY524292 LBT524281:LBU524292 LLP524281:LLQ524292 LVL524281:LVM524292 MFH524281:MFI524292 MPD524281:MPE524292 MYZ524281:MZA524292 NIV524281:NIW524292 NSR524281:NSS524292 OCN524281:OCO524292 OMJ524281:OMK524292 OWF524281:OWG524292 PGB524281:PGC524292 PPX524281:PPY524292 PZT524281:PZU524292 QJP524281:QJQ524292 QTL524281:QTM524292 RDH524281:RDI524292 RND524281:RNE524292 RWZ524281:RXA524292 SGV524281:SGW524292 SQR524281:SQS524292 TAN524281:TAO524292 TKJ524281:TKK524292 TUF524281:TUG524292 UEB524281:UEC524292 UNX524281:UNY524292 UXT524281:UXU524292 VHP524281:VHQ524292 VRL524281:VRM524292 WBH524281:WBI524292 WLD524281:WLE524292 WUZ524281:WVA524292 IN589817:IO589828 SJ589817:SK589828 ACF589817:ACG589828 AMB589817:AMC589828 AVX589817:AVY589828 BFT589817:BFU589828 BPP589817:BPQ589828 BZL589817:BZM589828 CJH589817:CJI589828 CTD589817:CTE589828 DCZ589817:DDA589828 DMV589817:DMW589828 DWR589817:DWS589828 EGN589817:EGO589828 EQJ589817:EQK589828 FAF589817:FAG589828 FKB589817:FKC589828 FTX589817:FTY589828 GDT589817:GDU589828 GNP589817:GNQ589828 GXL589817:GXM589828 HHH589817:HHI589828 HRD589817:HRE589828 IAZ589817:IBA589828 IKV589817:IKW589828 IUR589817:IUS589828 JEN589817:JEO589828 JOJ589817:JOK589828 JYF589817:JYG589828 KIB589817:KIC589828 KRX589817:KRY589828 LBT589817:LBU589828 LLP589817:LLQ589828 LVL589817:LVM589828 MFH589817:MFI589828 MPD589817:MPE589828 MYZ589817:MZA589828 NIV589817:NIW589828 NSR589817:NSS589828 OCN589817:OCO589828 OMJ589817:OMK589828 OWF589817:OWG589828 PGB589817:PGC589828 PPX589817:PPY589828 PZT589817:PZU589828 QJP589817:QJQ589828 QTL589817:QTM589828 RDH589817:RDI589828 RND589817:RNE589828 RWZ589817:RXA589828 SGV589817:SGW589828 SQR589817:SQS589828 TAN589817:TAO589828 TKJ589817:TKK589828 TUF589817:TUG589828 UEB589817:UEC589828 UNX589817:UNY589828 UXT589817:UXU589828 VHP589817:VHQ589828 VRL589817:VRM589828 WBH589817:WBI589828 WLD589817:WLE589828 WUZ589817:WVA589828 IN655353:IO655364 SJ655353:SK655364 ACF655353:ACG655364 AMB655353:AMC655364 AVX655353:AVY655364 BFT655353:BFU655364 BPP655353:BPQ655364 BZL655353:BZM655364 CJH655353:CJI655364 CTD655353:CTE655364 DCZ655353:DDA655364 DMV655353:DMW655364 DWR655353:DWS655364 EGN655353:EGO655364 EQJ655353:EQK655364 FAF655353:FAG655364 FKB655353:FKC655364 FTX655353:FTY655364 GDT655353:GDU655364 GNP655353:GNQ655364 GXL655353:GXM655364 HHH655353:HHI655364 HRD655353:HRE655364 IAZ655353:IBA655364 IKV655353:IKW655364 IUR655353:IUS655364 JEN655353:JEO655364 JOJ655353:JOK655364 JYF655353:JYG655364 KIB655353:KIC655364 KRX655353:KRY655364 LBT655353:LBU655364 LLP655353:LLQ655364 LVL655353:LVM655364 MFH655353:MFI655364 MPD655353:MPE655364 MYZ655353:MZA655364 NIV655353:NIW655364 NSR655353:NSS655364 OCN655353:OCO655364 OMJ655353:OMK655364 OWF655353:OWG655364 PGB655353:PGC655364 PPX655353:PPY655364 PZT655353:PZU655364 QJP655353:QJQ655364 QTL655353:QTM655364 RDH655353:RDI655364 RND655353:RNE655364 RWZ655353:RXA655364 SGV655353:SGW655364 SQR655353:SQS655364 TAN655353:TAO655364 TKJ655353:TKK655364 TUF655353:TUG655364 UEB655353:UEC655364 UNX655353:UNY655364 UXT655353:UXU655364 VHP655353:VHQ655364 VRL655353:VRM655364 WBH655353:WBI655364 WLD655353:WLE655364 WUZ655353:WVA655364 IN720889:IO720900 SJ720889:SK720900 ACF720889:ACG720900 AMB720889:AMC720900 AVX720889:AVY720900 BFT720889:BFU720900 BPP720889:BPQ720900 BZL720889:BZM720900 CJH720889:CJI720900 CTD720889:CTE720900 DCZ720889:DDA720900 DMV720889:DMW720900 DWR720889:DWS720900 EGN720889:EGO720900 EQJ720889:EQK720900 FAF720889:FAG720900 FKB720889:FKC720900 FTX720889:FTY720900 GDT720889:GDU720900 GNP720889:GNQ720900 GXL720889:GXM720900 HHH720889:HHI720900 HRD720889:HRE720900 IAZ720889:IBA720900 IKV720889:IKW720900 IUR720889:IUS720900 JEN720889:JEO720900 JOJ720889:JOK720900 JYF720889:JYG720900 KIB720889:KIC720900 KRX720889:KRY720900 LBT720889:LBU720900 LLP720889:LLQ720900 LVL720889:LVM720900 MFH720889:MFI720900 MPD720889:MPE720900 MYZ720889:MZA720900 NIV720889:NIW720900 NSR720889:NSS720900 OCN720889:OCO720900 OMJ720889:OMK720900 OWF720889:OWG720900 PGB720889:PGC720900 PPX720889:PPY720900 PZT720889:PZU720900 QJP720889:QJQ720900 QTL720889:QTM720900 RDH720889:RDI720900 RND720889:RNE720900 RWZ720889:RXA720900 SGV720889:SGW720900 SQR720889:SQS720900 TAN720889:TAO720900 TKJ720889:TKK720900 TUF720889:TUG720900 UEB720889:UEC720900 UNX720889:UNY720900 UXT720889:UXU720900 VHP720889:VHQ720900 VRL720889:VRM720900 WBH720889:WBI720900 WLD720889:WLE720900 WUZ720889:WVA720900 IN786425:IO786436 SJ786425:SK786436 ACF786425:ACG786436 AMB786425:AMC786436 AVX786425:AVY786436 BFT786425:BFU786436 BPP786425:BPQ786436 BZL786425:BZM786436 CJH786425:CJI786436 CTD786425:CTE786436 DCZ786425:DDA786436 DMV786425:DMW786436 DWR786425:DWS786436 EGN786425:EGO786436 EQJ786425:EQK786436 FAF786425:FAG786436 FKB786425:FKC786436 FTX786425:FTY786436 GDT786425:GDU786436 GNP786425:GNQ786436 GXL786425:GXM786436 HHH786425:HHI786436 HRD786425:HRE786436 IAZ786425:IBA786436 IKV786425:IKW786436 IUR786425:IUS786436 JEN786425:JEO786436 JOJ786425:JOK786436 JYF786425:JYG786436 KIB786425:KIC786436 KRX786425:KRY786436 LBT786425:LBU786436 LLP786425:LLQ786436 LVL786425:LVM786436 MFH786425:MFI786436 MPD786425:MPE786436 MYZ786425:MZA786436 NIV786425:NIW786436 NSR786425:NSS786436 OCN786425:OCO786436 OMJ786425:OMK786436 OWF786425:OWG786436 PGB786425:PGC786436 PPX786425:PPY786436 PZT786425:PZU786436 QJP786425:QJQ786436 QTL786425:QTM786436 RDH786425:RDI786436 RND786425:RNE786436 RWZ786425:RXA786436 SGV786425:SGW786436 SQR786425:SQS786436 TAN786425:TAO786436 TKJ786425:TKK786436 TUF786425:TUG786436 UEB786425:UEC786436 UNX786425:UNY786436 UXT786425:UXU786436 VHP786425:VHQ786436 VRL786425:VRM786436 WBH786425:WBI786436 WLD786425:WLE786436 WUZ786425:WVA786436 IN851961:IO851972 SJ851961:SK851972 ACF851961:ACG851972 AMB851961:AMC851972 AVX851961:AVY851972 BFT851961:BFU851972 BPP851961:BPQ851972 BZL851961:BZM851972 CJH851961:CJI851972 CTD851961:CTE851972 DCZ851961:DDA851972 DMV851961:DMW851972 DWR851961:DWS851972 EGN851961:EGO851972 EQJ851961:EQK851972 FAF851961:FAG851972 FKB851961:FKC851972 FTX851961:FTY851972 GDT851961:GDU851972 GNP851961:GNQ851972 GXL851961:GXM851972 HHH851961:HHI851972 HRD851961:HRE851972 IAZ851961:IBA851972 IKV851961:IKW851972 IUR851961:IUS851972 JEN851961:JEO851972 JOJ851961:JOK851972 JYF851961:JYG851972 KIB851961:KIC851972 KRX851961:KRY851972 LBT851961:LBU851972 LLP851961:LLQ851972 LVL851961:LVM851972 MFH851961:MFI851972 MPD851961:MPE851972 MYZ851961:MZA851972 NIV851961:NIW851972 NSR851961:NSS851972 OCN851961:OCO851972 OMJ851961:OMK851972 OWF851961:OWG851972 PGB851961:PGC851972 PPX851961:PPY851972 PZT851961:PZU851972 QJP851961:QJQ851972 QTL851961:QTM851972 RDH851961:RDI851972 RND851961:RNE851972 RWZ851961:RXA851972 SGV851961:SGW851972 SQR851961:SQS851972 TAN851961:TAO851972 TKJ851961:TKK851972 TUF851961:TUG851972 UEB851961:UEC851972 UNX851961:UNY851972 UXT851961:UXU851972 VHP851961:VHQ851972 VRL851961:VRM851972 WBH851961:WBI851972 WLD851961:WLE851972 WUZ851961:WVA851972 IN917497:IO917508 SJ917497:SK917508 ACF917497:ACG917508 AMB917497:AMC917508 AVX917497:AVY917508 BFT917497:BFU917508 BPP917497:BPQ917508 BZL917497:BZM917508 CJH917497:CJI917508 CTD917497:CTE917508 DCZ917497:DDA917508 DMV917497:DMW917508 DWR917497:DWS917508 EGN917497:EGO917508 EQJ917497:EQK917508 FAF917497:FAG917508 FKB917497:FKC917508 FTX917497:FTY917508 GDT917497:GDU917508 GNP917497:GNQ917508 GXL917497:GXM917508 HHH917497:HHI917508 HRD917497:HRE917508 IAZ917497:IBA917508 IKV917497:IKW917508 IUR917497:IUS917508 JEN917497:JEO917508 JOJ917497:JOK917508 JYF917497:JYG917508 KIB917497:KIC917508 KRX917497:KRY917508 LBT917497:LBU917508 LLP917497:LLQ917508 LVL917497:LVM917508 MFH917497:MFI917508 MPD917497:MPE917508 MYZ917497:MZA917508 NIV917497:NIW917508 NSR917497:NSS917508 OCN917497:OCO917508 OMJ917497:OMK917508 OWF917497:OWG917508 PGB917497:PGC917508 PPX917497:PPY917508 PZT917497:PZU917508 QJP917497:QJQ917508 QTL917497:QTM917508 RDH917497:RDI917508 RND917497:RNE917508 RWZ917497:RXA917508 SGV917497:SGW917508 SQR917497:SQS917508 TAN917497:TAO917508 TKJ917497:TKK917508 TUF917497:TUG917508 UEB917497:UEC917508 UNX917497:UNY917508 UXT917497:UXU917508 VHP917497:VHQ917508 VRL917497:VRM917508 WBH917497:WBI917508 WLD917497:WLE917508 WUZ917497:WVA917508 IN983033:IO983044 SJ983033:SK983044 ACF983033:ACG983044 AMB983033:AMC983044 AVX983033:AVY983044 BFT983033:BFU983044 BPP983033:BPQ983044 BZL983033:BZM983044 CJH983033:CJI983044 CTD983033:CTE983044 DCZ983033:DDA983044 DMV983033:DMW983044 DWR983033:DWS983044 EGN983033:EGO983044 EQJ983033:EQK983044 FAF983033:FAG983044 FKB983033:FKC983044 FTX983033:FTY983044 GDT983033:GDU983044 GNP983033:GNQ983044 GXL983033:GXM983044 HHH983033:HHI983044 HRD983033:HRE983044 IAZ983033:IBA983044 IKV983033:IKW983044 IUR983033:IUS983044 JEN983033:JEO983044 JOJ983033:JOK983044 JYF983033:JYG983044 KIB983033:KIC983044 KRX983033:KRY983044 LBT983033:LBU983044 LLP983033:LLQ983044 LVL983033:LVM983044 MFH983033:MFI983044 MPD983033:MPE983044 MYZ983033:MZA983044 NIV983033:NIW983044 NSR983033:NSS983044 OCN983033:OCO983044 OMJ983033:OMK983044 OWF983033:OWG983044 PGB983033:PGC983044 PPX983033:PPY983044 PZT983033:PZU983044 QJP983033:QJQ983044 QTL983033:QTM983044 RDH983033:RDI983044 RND983033:RNE983044 RWZ983033:RXA983044 SGV983033:SGW983044 SQR983033:SQS983044 TAN983033:TAO983044 TKJ983033:TKK983044 TUF983033:TUG983044 UEB983033:UEC983044 UNX983033:UNY983044 UXT983033:UXU983044 VHP983033:VHQ983044 VRL983033:VRM983044 WBH983033:WBI983044 WLD983033:WLE983044 WUZ983033:WVA983044 IK65529:IL65540 SG65529:SH65540 ACC65529:ACD65540 ALY65529:ALZ65540 AVU65529:AVV65540 BFQ65529:BFR65540 BPM65529:BPN65540 BZI65529:BZJ65540 CJE65529:CJF65540 CTA65529:CTB65540 DCW65529:DCX65540 DMS65529:DMT65540 DWO65529:DWP65540 EGK65529:EGL65540 EQG65529:EQH65540 FAC65529:FAD65540 FJY65529:FJZ65540 FTU65529:FTV65540 GDQ65529:GDR65540 GNM65529:GNN65540 GXI65529:GXJ65540 HHE65529:HHF65540 HRA65529:HRB65540 IAW65529:IAX65540 IKS65529:IKT65540 IUO65529:IUP65540 JEK65529:JEL65540 JOG65529:JOH65540 JYC65529:JYD65540 KHY65529:KHZ65540 KRU65529:KRV65540 LBQ65529:LBR65540 LLM65529:LLN65540 LVI65529:LVJ65540 MFE65529:MFF65540 MPA65529:MPB65540 MYW65529:MYX65540 NIS65529:NIT65540 NSO65529:NSP65540 OCK65529:OCL65540 OMG65529:OMH65540 OWC65529:OWD65540 PFY65529:PFZ65540 PPU65529:PPV65540 PZQ65529:PZR65540 QJM65529:QJN65540 QTI65529:QTJ65540 RDE65529:RDF65540 RNA65529:RNB65540 RWW65529:RWX65540 SGS65529:SGT65540 SQO65529:SQP65540 TAK65529:TAL65540 TKG65529:TKH65540 TUC65529:TUD65540 UDY65529:UDZ65540 UNU65529:UNV65540 UXQ65529:UXR65540 VHM65529:VHN65540 VRI65529:VRJ65540 WBE65529:WBF65540 WLA65529:WLB65540 WUW65529:WUX65540 IK131065:IL131076 SG131065:SH131076 ACC131065:ACD131076 ALY131065:ALZ131076 AVU131065:AVV131076 BFQ131065:BFR131076 BPM131065:BPN131076 BZI131065:BZJ131076 CJE131065:CJF131076 CTA131065:CTB131076 DCW131065:DCX131076 DMS131065:DMT131076 DWO131065:DWP131076 EGK131065:EGL131076 EQG131065:EQH131076 FAC131065:FAD131076 FJY131065:FJZ131076 FTU131065:FTV131076 GDQ131065:GDR131076 GNM131065:GNN131076 GXI131065:GXJ131076 HHE131065:HHF131076 HRA131065:HRB131076 IAW131065:IAX131076 IKS131065:IKT131076 IUO131065:IUP131076 JEK131065:JEL131076 JOG131065:JOH131076 JYC131065:JYD131076 KHY131065:KHZ131076 KRU131065:KRV131076 LBQ131065:LBR131076 LLM131065:LLN131076 LVI131065:LVJ131076 MFE131065:MFF131076 MPA131065:MPB131076 MYW131065:MYX131076 NIS131065:NIT131076 NSO131065:NSP131076 OCK131065:OCL131076 OMG131065:OMH131076 OWC131065:OWD131076 PFY131065:PFZ131076 PPU131065:PPV131076 PZQ131065:PZR131076 QJM131065:QJN131076 QTI131065:QTJ131076 RDE131065:RDF131076 RNA131065:RNB131076 RWW131065:RWX131076 SGS131065:SGT131076 SQO131065:SQP131076 TAK131065:TAL131076 TKG131065:TKH131076 TUC131065:TUD131076 UDY131065:UDZ131076 UNU131065:UNV131076 UXQ131065:UXR131076 VHM131065:VHN131076 VRI131065:VRJ131076 WBE131065:WBF131076 WLA131065:WLB131076 WUW131065:WUX131076 IK196601:IL196612 SG196601:SH196612 ACC196601:ACD196612 ALY196601:ALZ196612 AVU196601:AVV196612 BFQ196601:BFR196612 BPM196601:BPN196612 BZI196601:BZJ196612 CJE196601:CJF196612 CTA196601:CTB196612 DCW196601:DCX196612 DMS196601:DMT196612 DWO196601:DWP196612 EGK196601:EGL196612 EQG196601:EQH196612 FAC196601:FAD196612 FJY196601:FJZ196612 FTU196601:FTV196612 GDQ196601:GDR196612 GNM196601:GNN196612 GXI196601:GXJ196612 HHE196601:HHF196612 HRA196601:HRB196612 IAW196601:IAX196612 IKS196601:IKT196612 IUO196601:IUP196612 JEK196601:JEL196612 JOG196601:JOH196612 JYC196601:JYD196612 KHY196601:KHZ196612 KRU196601:KRV196612 LBQ196601:LBR196612 LLM196601:LLN196612 LVI196601:LVJ196612 MFE196601:MFF196612 MPA196601:MPB196612 MYW196601:MYX196612 NIS196601:NIT196612 NSO196601:NSP196612 OCK196601:OCL196612 OMG196601:OMH196612 OWC196601:OWD196612 PFY196601:PFZ196612 PPU196601:PPV196612 PZQ196601:PZR196612 QJM196601:QJN196612 QTI196601:QTJ196612 RDE196601:RDF196612 RNA196601:RNB196612 RWW196601:RWX196612 SGS196601:SGT196612 SQO196601:SQP196612 TAK196601:TAL196612 TKG196601:TKH196612 TUC196601:TUD196612 UDY196601:UDZ196612 UNU196601:UNV196612 UXQ196601:UXR196612 VHM196601:VHN196612 VRI196601:VRJ196612 WBE196601:WBF196612 WLA196601:WLB196612 WUW196601:WUX196612 IK262137:IL262148 SG262137:SH262148 ACC262137:ACD262148 ALY262137:ALZ262148 AVU262137:AVV262148 BFQ262137:BFR262148 BPM262137:BPN262148 BZI262137:BZJ262148 CJE262137:CJF262148 CTA262137:CTB262148 DCW262137:DCX262148 DMS262137:DMT262148 DWO262137:DWP262148 EGK262137:EGL262148 EQG262137:EQH262148 FAC262137:FAD262148 FJY262137:FJZ262148 FTU262137:FTV262148 GDQ262137:GDR262148 GNM262137:GNN262148 GXI262137:GXJ262148 HHE262137:HHF262148 HRA262137:HRB262148 IAW262137:IAX262148 IKS262137:IKT262148 IUO262137:IUP262148 JEK262137:JEL262148 JOG262137:JOH262148 JYC262137:JYD262148 KHY262137:KHZ262148 KRU262137:KRV262148 LBQ262137:LBR262148 LLM262137:LLN262148 LVI262137:LVJ262148 MFE262137:MFF262148 MPA262137:MPB262148 MYW262137:MYX262148 NIS262137:NIT262148 NSO262137:NSP262148 OCK262137:OCL262148 OMG262137:OMH262148 OWC262137:OWD262148 PFY262137:PFZ262148 PPU262137:PPV262148 PZQ262137:PZR262148 QJM262137:QJN262148 QTI262137:QTJ262148 RDE262137:RDF262148 RNA262137:RNB262148 RWW262137:RWX262148 SGS262137:SGT262148 SQO262137:SQP262148 TAK262137:TAL262148 TKG262137:TKH262148 TUC262137:TUD262148 UDY262137:UDZ262148 UNU262137:UNV262148 UXQ262137:UXR262148 VHM262137:VHN262148 VRI262137:VRJ262148 WBE262137:WBF262148 WLA262137:WLB262148 WUW262137:WUX262148 IK327673:IL327684 SG327673:SH327684 ACC327673:ACD327684 ALY327673:ALZ327684 AVU327673:AVV327684 BFQ327673:BFR327684 BPM327673:BPN327684 BZI327673:BZJ327684 CJE327673:CJF327684 CTA327673:CTB327684 DCW327673:DCX327684 DMS327673:DMT327684 DWO327673:DWP327684 EGK327673:EGL327684 EQG327673:EQH327684 FAC327673:FAD327684 FJY327673:FJZ327684 FTU327673:FTV327684 GDQ327673:GDR327684 GNM327673:GNN327684 GXI327673:GXJ327684 HHE327673:HHF327684 HRA327673:HRB327684 IAW327673:IAX327684 IKS327673:IKT327684 IUO327673:IUP327684 JEK327673:JEL327684 JOG327673:JOH327684 JYC327673:JYD327684 KHY327673:KHZ327684 KRU327673:KRV327684 LBQ327673:LBR327684 LLM327673:LLN327684 LVI327673:LVJ327684 MFE327673:MFF327684 MPA327673:MPB327684 MYW327673:MYX327684 NIS327673:NIT327684 NSO327673:NSP327684 OCK327673:OCL327684 OMG327673:OMH327684 OWC327673:OWD327684 PFY327673:PFZ327684 PPU327673:PPV327684 PZQ327673:PZR327684 QJM327673:QJN327684 QTI327673:QTJ327684 RDE327673:RDF327684 RNA327673:RNB327684 RWW327673:RWX327684 SGS327673:SGT327684 SQO327673:SQP327684 TAK327673:TAL327684 TKG327673:TKH327684 TUC327673:TUD327684 UDY327673:UDZ327684 UNU327673:UNV327684 UXQ327673:UXR327684 VHM327673:VHN327684 VRI327673:VRJ327684 WBE327673:WBF327684 WLA327673:WLB327684 WUW327673:WUX327684 IK393209:IL393220 SG393209:SH393220 ACC393209:ACD393220 ALY393209:ALZ393220 AVU393209:AVV393220 BFQ393209:BFR393220 BPM393209:BPN393220 BZI393209:BZJ393220 CJE393209:CJF393220 CTA393209:CTB393220 DCW393209:DCX393220 DMS393209:DMT393220 DWO393209:DWP393220 EGK393209:EGL393220 EQG393209:EQH393220 FAC393209:FAD393220 FJY393209:FJZ393220 FTU393209:FTV393220 GDQ393209:GDR393220 GNM393209:GNN393220 GXI393209:GXJ393220 HHE393209:HHF393220 HRA393209:HRB393220 IAW393209:IAX393220 IKS393209:IKT393220 IUO393209:IUP393220 JEK393209:JEL393220 JOG393209:JOH393220 JYC393209:JYD393220 KHY393209:KHZ393220 KRU393209:KRV393220 LBQ393209:LBR393220 LLM393209:LLN393220 LVI393209:LVJ393220 MFE393209:MFF393220 MPA393209:MPB393220 MYW393209:MYX393220 NIS393209:NIT393220 NSO393209:NSP393220 OCK393209:OCL393220 OMG393209:OMH393220 OWC393209:OWD393220 PFY393209:PFZ393220 PPU393209:PPV393220 PZQ393209:PZR393220 QJM393209:QJN393220 QTI393209:QTJ393220 RDE393209:RDF393220 RNA393209:RNB393220 RWW393209:RWX393220 SGS393209:SGT393220 SQO393209:SQP393220 TAK393209:TAL393220 TKG393209:TKH393220 TUC393209:TUD393220 UDY393209:UDZ393220 UNU393209:UNV393220 UXQ393209:UXR393220 VHM393209:VHN393220 VRI393209:VRJ393220 WBE393209:WBF393220 WLA393209:WLB393220 WUW393209:WUX393220 IK458745:IL458756 SG458745:SH458756 ACC458745:ACD458756 ALY458745:ALZ458756 AVU458745:AVV458756 BFQ458745:BFR458756 BPM458745:BPN458756 BZI458745:BZJ458756 CJE458745:CJF458756 CTA458745:CTB458756 DCW458745:DCX458756 DMS458745:DMT458756 DWO458745:DWP458756 EGK458745:EGL458756 EQG458745:EQH458756 FAC458745:FAD458756 FJY458745:FJZ458756 FTU458745:FTV458756 GDQ458745:GDR458756 GNM458745:GNN458756 GXI458745:GXJ458756 HHE458745:HHF458756 HRA458745:HRB458756 IAW458745:IAX458756 IKS458745:IKT458756 IUO458745:IUP458756 JEK458745:JEL458756 JOG458745:JOH458756 JYC458745:JYD458756 KHY458745:KHZ458756 KRU458745:KRV458756 LBQ458745:LBR458756 LLM458745:LLN458756 LVI458745:LVJ458756 MFE458745:MFF458756 MPA458745:MPB458756 MYW458745:MYX458756 NIS458745:NIT458756 NSO458745:NSP458756 OCK458745:OCL458756 OMG458745:OMH458756 OWC458745:OWD458756 PFY458745:PFZ458756 PPU458745:PPV458756 PZQ458745:PZR458756 QJM458745:QJN458756 QTI458745:QTJ458756 RDE458745:RDF458756 RNA458745:RNB458756 RWW458745:RWX458756 SGS458745:SGT458756 SQO458745:SQP458756 TAK458745:TAL458756 TKG458745:TKH458756 TUC458745:TUD458756 UDY458745:UDZ458756 UNU458745:UNV458756 UXQ458745:UXR458756 VHM458745:VHN458756 VRI458745:VRJ458756 WBE458745:WBF458756 WLA458745:WLB458756 WUW458745:WUX458756 IK524281:IL524292 SG524281:SH524292 ACC524281:ACD524292 ALY524281:ALZ524292 AVU524281:AVV524292 BFQ524281:BFR524292 BPM524281:BPN524292 BZI524281:BZJ524292 CJE524281:CJF524292 CTA524281:CTB524292 DCW524281:DCX524292 DMS524281:DMT524292 DWO524281:DWP524292 EGK524281:EGL524292 EQG524281:EQH524292 FAC524281:FAD524292 FJY524281:FJZ524292 FTU524281:FTV524292 GDQ524281:GDR524292 GNM524281:GNN524292 GXI524281:GXJ524292 HHE524281:HHF524292 HRA524281:HRB524292 IAW524281:IAX524292 IKS524281:IKT524292 IUO524281:IUP524292 JEK524281:JEL524292 JOG524281:JOH524292 JYC524281:JYD524292 KHY524281:KHZ524292 KRU524281:KRV524292 LBQ524281:LBR524292 LLM524281:LLN524292 LVI524281:LVJ524292 MFE524281:MFF524292 MPA524281:MPB524292 MYW524281:MYX524292 NIS524281:NIT524292 NSO524281:NSP524292 OCK524281:OCL524292 OMG524281:OMH524292 OWC524281:OWD524292 PFY524281:PFZ524292 PPU524281:PPV524292 PZQ524281:PZR524292 QJM524281:QJN524292 QTI524281:QTJ524292 RDE524281:RDF524292 RNA524281:RNB524292 RWW524281:RWX524292 SGS524281:SGT524292 SQO524281:SQP524292 TAK524281:TAL524292 TKG524281:TKH524292 TUC524281:TUD524292 UDY524281:UDZ524292 UNU524281:UNV524292 UXQ524281:UXR524292 VHM524281:VHN524292 VRI524281:VRJ524292 WBE524281:WBF524292 WLA524281:WLB524292 WUW524281:WUX524292 IK589817:IL589828 SG589817:SH589828 ACC589817:ACD589828 ALY589817:ALZ589828 AVU589817:AVV589828 BFQ589817:BFR589828 BPM589817:BPN589828 BZI589817:BZJ589828 CJE589817:CJF589828 CTA589817:CTB589828 DCW589817:DCX589828 DMS589817:DMT589828 DWO589817:DWP589828 EGK589817:EGL589828 EQG589817:EQH589828 FAC589817:FAD589828 FJY589817:FJZ589828 FTU589817:FTV589828 GDQ589817:GDR589828 GNM589817:GNN589828 GXI589817:GXJ589828 HHE589817:HHF589828 HRA589817:HRB589828 IAW589817:IAX589828 IKS589817:IKT589828 IUO589817:IUP589828 JEK589817:JEL589828 JOG589817:JOH589828 JYC589817:JYD589828 KHY589817:KHZ589828 KRU589817:KRV589828 LBQ589817:LBR589828 LLM589817:LLN589828 LVI589817:LVJ589828 MFE589817:MFF589828 MPA589817:MPB589828 MYW589817:MYX589828 NIS589817:NIT589828 NSO589817:NSP589828 OCK589817:OCL589828 OMG589817:OMH589828 OWC589817:OWD589828 PFY589817:PFZ589828 PPU589817:PPV589828 PZQ589817:PZR589828 QJM589817:QJN589828 QTI589817:QTJ589828 RDE589817:RDF589828 RNA589817:RNB589828 RWW589817:RWX589828 SGS589817:SGT589828 SQO589817:SQP589828 TAK589817:TAL589828 TKG589817:TKH589828 TUC589817:TUD589828 UDY589817:UDZ589828 UNU589817:UNV589828 UXQ589817:UXR589828 VHM589817:VHN589828 VRI589817:VRJ589828 WBE589817:WBF589828 WLA589817:WLB589828 WUW589817:WUX589828 IK655353:IL655364 SG655353:SH655364 ACC655353:ACD655364 ALY655353:ALZ655364 AVU655353:AVV655364 BFQ655353:BFR655364 BPM655353:BPN655364 BZI655353:BZJ655364 CJE655353:CJF655364 CTA655353:CTB655364 DCW655353:DCX655364 DMS655353:DMT655364 DWO655353:DWP655364 EGK655353:EGL655364 EQG655353:EQH655364 FAC655353:FAD655364 FJY655353:FJZ655364 FTU655353:FTV655364 GDQ655353:GDR655364 GNM655353:GNN655364 GXI655353:GXJ655364 HHE655353:HHF655364 HRA655353:HRB655364 IAW655353:IAX655364 IKS655353:IKT655364 IUO655353:IUP655364 JEK655353:JEL655364 JOG655353:JOH655364 JYC655353:JYD655364 KHY655353:KHZ655364 KRU655353:KRV655364 LBQ655353:LBR655364 LLM655353:LLN655364 LVI655353:LVJ655364 MFE655353:MFF655364 MPA655353:MPB655364 MYW655353:MYX655364 NIS655353:NIT655364 NSO655353:NSP655364 OCK655353:OCL655364 OMG655353:OMH655364 OWC655353:OWD655364 PFY655353:PFZ655364 PPU655353:PPV655364 PZQ655353:PZR655364 QJM655353:QJN655364 QTI655353:QTJ655364 RDE655353:RDF655364 RNA655353:RNB655364 RWW655353:RWX655364 SGS655353:SGT655364 SQO655353:SQP655364 TAK655353:TAL655364 TKG655353:TKH655364 TUC655353:TUD655364 UDY655353:UDZ655364 UNU655353:UNV655364 UXQ655353:UXR655364 VHM655353:VHN655364 VRI655353:VRJ655364 WBE655353:WBF655364 WLA655353:WLB655364 WUW655353:WUX655364 IK720889:IL720900 SG720889:SH720900 ACC720889:ACD720900 ALY720889:ALZ720900 AVU720889:AVV720900 BFQ720889:BFR720900 BPM720889:BPN720900 BZI720889:BZJ720900 CJE720889:CJF720900 CTA720889:CTB720900 DCW720889:DCX720900 DMS720889:DMT720900 DWO720889:DWP720900 EGK720889:EGL720900 EQG720889:EQH720900 FAC720889:FAD720900 FJY720889:FJZ720900 FTU720889:FTV720900 GDQ720889:GDR720900 GNM720889:GNN720900 GXI720889:GXJ720900 HHE720889:HHF720900 HRA720889:HRB720900 IAW720889:IAX720900 IKS720889:IKT720900 IUO720889:IUP720900 JEK720889:JEL720900 JOG720889:JOH720900 JYC720889:JYD720900 KHY720889:KHZ720900 KRU720889:KRV720900 LBQ720889:LBR720900 LLM720889:LLN720900 LVI720889:LVJ720900 MFE720889:MFF720900 MPA720889:MPB720900 MYW720889:MYX720900 NIS720889:NIT720900 NSO720889:NSP720900 OCK720889:OCL720900 OMG720889:OMH720900 OWC720889:OWD720900 PFY720889:PFZ720900 PPU720889:PPV720900 PZQ720889:PZR720900 QJM720889:QJN720900 QTI720889:QTJ720900 RDE720889:RDF720900 RNA720889:RNB720900 RWW720889:RWX720900 SGS720889:SGT720900 SQO720889:SQP720900 TAK720889:TAL720900 TKG720889:TKH720900 TUC720889:TUD720900 UDY720889:UDZ720900 UNU720889:UNV720900 UXQ720889:UXR720900 VHM720889:VHN720900 VRI720889:VRJ720900 WBE720889:WBF720900 WLA720889:WLB720900 WUW720889:WUX720900 IK786425:IL786436 SG786425:SH786436 ACC786425:ACD786436 ALY786425:ALZ786436 AVU786425:AVV786436 BFQ786425:BFR786436 BPM786425:BPN786436 BZI786425:BZJ786436 CJE786425:CJF786436 CTA786425:CTB786436 DCW786425:DCX786436 DMS786425:DMT786436 DWO786425:DWP786436 EGK786425:EGL786436 EQG786425:EQH786436 FAC786425:FAD786436 FJY786425:FJZ786436 FTU786425:FTV786436 GDQ786425:GDR786436 GNM786425:GNN786436 GXI786425:GXJ786436 HHE786425:HHF786436 HRA786425:HRB786436 IAW786425:IAX786436 IKS786425:IKT786436 IUO786425:IUP786436 JEK786425:JEL786436 JOG786425:JOH786436 JYC786425:JYD786436 KHY786425:KHZ786436 KRU786425:KRV786436 LBQ786425:LBR786436 LLM786425:LLN786436 LVI786425:LVJ786436 MFE786425:MFF786436 MPA786425:MPB786436 MYW786425:MYX786436 NIS786425:NIT786436 NSO786425:NSP786436 OCK786425:OCL786436 OMG786425:OMH786436 OWC786425:OWD786436 PFY786425:PFZ786436 PPU786425:PPV786436 PZQ786425:PZR786436 QJM786425:QJN786436 QTI786425:QTJ786436 RDE786425:RDF786436 RNA786425:RNB786436 RWW786425:RWX786436 SGS786425:SGT786436 SQO786425:SQP786436 TAK786425:TAL786436 TKG786425:TKH786436 TUC786425:TUD786436 UDY786425:UDZ786436 UNU786425:UNV786436 UXQ786425:UXR786436 VHM786425:VHN786436 VRI786425:VRJ786436 WBE786425:WBF786436 WLA786425:WLB786436 WUW786425:WUX786436 IK851961:IL851972 SG851961:SH851972 ACC851961:ACD851972 ALY851961:ALZ851972 AVU851961:AVV851972 BFQ851961:BFR851972 BPM851961:BPN851972 BZI851961:BZJ851972 CJE851961:CJF851972 CTA851961:CTB851972 DCW851961:DCX851972 DMS851961:DMT851972 DWO851961:DWP851972 EGK851961:EGL851972 EQG851961:EQH851972 FAC851961:FAD851972 FJY851961:FJZ851972 FTU851961:FTV851972 GDQ851961:GDR851972 GNM851961:GNN851972 GXI851961:GXJ851972 HHE851961:HHF851972 HRA851961:HRB851972 IAW851961:IAX851972 IKS851961:IKT851972 IUO851961:IUP851972 JEK851961:JEL851972 JOG851961:JOH851972 JYC851961:JYD851972 KHY851961:KHZ851972 KRU851961:KRV851972 LBQ851961:LBR851972 LLM851961:LLN851972 LVI851961:LVJ851972 MFE851961:MFF851972 MPA851961:MPB851972 MYW851961:MYX851972 NIS851961:NIT851972 NSO851961:NSP851972 OCK851961:OCL851972 OMG851961:OMH851972 OWC851961:OWD851972 PFY851961:PFZ851972 PPU851961:PPV851972 PZQ851961:PZR851972 QJM851961:QJN851972 QTI851961:QTJ851972 RDE851961:RDF851972 RNA851961:RNB851972 RWW851961:RWX851972 SGS851961:SGT851972 SQO851961:SQP851972 TAK851961:TAL851972 TKG851961:TKH851972 TUC851961:TUD851972 UDY851961:UDZ851972 UNU851961:UNV851972 UXQ851961:UXR851972 VHM851961:VHN851972 VRI851961:VRJ851972 WBE851961:WBF851972 WLA851961:WLB851972 WUW851961:WUX851972 IK917497:IL917508 SG917497:SH917508 ACC917497:ACD917508 ALY917497:ALZ917508 AVU917497:AVV917508 BFQ917497:BFR917508 BPM917497:BPN917508 BZI917497:BZJ917508 CJE917497:CJF917508 CTA917497:CTB917508 DCW917497:DCX917508 DMS917497:DMT917508 DWO917497:DWP917508 EGK917497:EGL917508 EQG917497:EQH917508 FAC917497:FAD917508 FJY917497:FJZ917508 FTU917497:FTV917508 GDQ917497:GDR917508 GNM917497:GNN917508 GXI917497:GXJ917508 HHE917497:HHF917508 HRA917497:HRB917508 IAW917497:IAX917508 IKS917497:IKT917508 IUO917497:IUP917508 JEK917497:JEL917508 JOG917497:JOH917508 JYC917497:JYD917508 KHY917497:KHZ917508 KRU917497:KRV917508 LBQ917497:LBR917508 LLM917497:LLN917508 LVI917497:LVJ917508 MFE917497:MFF917508 MPA917497:MPB917508 MYW917497:MYX917508 NIS917497:NIT917508 NSO917497:NSP917508 OCK917497:OCL917508 OMG917497:OMH917508 OWC917497:OWD917508 PFY917497:PFZ917508 PPU917497:PPV917508 PZQ917497:PZR917508 QJM917497:QJN917508 QTI917497:QTJ917508 RDE917497:RDF917508 RNA917497:RNB917508 RWW917497:RWX917508 SGS917497:SGT917508 SQO917497:SQP917508 TAK917497:TAL917508 TKG917497:TKH917508 TUC917497:TUD917508 UDY917497:UDZ917508 UNU917497:UNV917508 UXQ917497:UXR917508 VHM917497:VHN917508 VRI917497:VRJ917508 WBE917497:WBF917508 WLA917497:WLB917508 WUW917497:WUX917508 IK983033:IL983044 SG983033:SH983044 ACC983033:ACD983044 ALY983033:ALZ983044 AVU983033:AVV983044 BFQ983033:BFR983044 BPM983033:BPN983044 BZI983033:BZJ983044 CJE983033:CJF983044 CTA983033:CTB983044 DCW983033:DCX983044 DMS983033:DMT983044 DWO983033:DWP983044 EGK983033:EGL983044 EQG983033:EQH983044 FAC983033:FAD983044 FJY983033:FJZ983044 FTU983033:FTV983044 GDQ983033:GDR983044 GNM983033:GNN983044 GXI983033:GXJ983044 HHE983033:HHF983044 HRA983033:HRB983044 IAW983033:IAX983044 IKS983033:IKT983044 IUO983033:IUP983044 JEK983033:JEL983044 JOG983033:JOH983044 JYC983033:JYD983044 KHY983033:KHZ983044 KRU983033:KRV983044 LBQ983033:LBR983044 LLM983033:LLN983044 LVI983033:LVJ983044 MFE983033:MFF983044 MPA983033:MPB983044 MYW983033:MYX983044 NIS983033:NIT983044 NSO983033:NSP983044 OCK983033:OCL983044 OMG983033:OMH983044 OWC983033:OWD983044 PFY983033:PFZ983044 PPU983033:PPV983044 PZQ983033:PZR983044 QJM983033:QJN983044 QTI983033:QTJ983044 RDE983033:RDF983044 RNA983033:RNB983044 RWW983033:RWX983044 SGS983033:SGT983044 SQO983033:SQP983044 TAK983033:TAL983044 TKG983033:TKH983044 TUC983033:TUD983044 UDY983033:UDZ983044 UNU983033:UNV983044 UXQ983033:UXR983044 VHM983033:VHN983044 VRI983033:VRJ983044 WBE983033:WBF983044 WLA983033:WLB983044 WUW983033:WUX983044 IF65529:IF65540 SB65529:SB65540 ABX65529:ABX65540 ALT65529:ALT65540 AVP65529:AVP65540 BFL65529:BFL65540 BPH65529:BPH65540 BZD65529:BZD65540 CIZ65529:CIZ65540 CSV65529:CSV65540 DCR65529:DCR65540 DMN65529:DMN65540 DWJ65529:DWJ65540 EGF65529:EGF65540 EQB65529:EQB65540 EZX65529:EZX65540 FJT65529:FJT65540 FTP65529:FTP65540 GDL65529:GDL65540 GNH65529:GNH65540 GXD65529:GXD65540 HGZ65529:HGZ65540 HQV65529:HQV65540 IAR65529:IAR65540 IKN65529:IKN65540 IUJ65529:IUJ65540 JEF65529:JEF65540 JOB65529:JOB65540 JXX65529:JXX65540 KHT65529:KHT65540 KRP65529:KRP65540 LBL65529:LBL65540 LLH65529:LLH65540 LVD65529:LVD65540 MEZ65529:MEZ65540 MOV65529:MOV65540 MYR65529:MYR65540 NIN65529:NIN65540 NSJ65529:NSJ65540 OCF65529:OCF65540 OMB65529:OMB65540 OVX65529:OVX65540 PFT65529:PFT65540 PPP65529:PPP65540 PZL65529:PZL65540 QJH65529:QJH65540 QTD65529:QTD65540 RCZ65529:RCZ65540 RMV65529:RMV65540 RWR65529:RWR65540 SGN65529:SGN65540 SQJ65529:SQJ65540 TAF65529:TAF65540 TKB65529:TKB65540 TTX65529:TTX65540 UDT65529:UDT65540 UNP65529:UNP65540 UXL65529:UXL65540 VHH65529:VHH65540 VRD65529:VRD65540 WAZ65529:WAZ65540 WKV65529:WKV65540 WUR65529:WUR65540 IF131065:IF131076 SB131065:SB131076 ABX131065:ABX131076 ALT131065:ALT131076 AVP131065:AVP131076 BFL131065:BFL131076 BPH131065:BPH131076 BZD131065:BZD131076 CIZ131065:CIZ131076 CSV131065:CSV131076 DCR131065:DCR131076 DMN131065:DMN131076 DWJ131065:DWJ131076 EGF131065:EGF131076 EQB131065:EQB131076 EZX131065:EZX131076 FJT131065:FJT131076 FTP131065:FTP131076 GDL131065:GDL131076 GNH131065:GNH131076 GXD131065:GXD131076 HGZ131065:HGZ131076 HQV131065:HQV131076 IAR131065:IAR131076 IKN131065:IKN131076 IUJ131065:IUJ131076 JEF131065:JEF131076 JOB131065:JOB131076 JXX131065:JXX131076 KHT131065:KHT131076 KRP131065:KRP131076 LBL131065:LBL131076 LLH131065:LLH131076 LVD131065:LVD131076 MEZ131065:MEZ131076 MOV131065:MOV131076 MYR131065:MYR131076 NIN131065:NIN131076 NSJ131065:NSJ131076 OCF131065:OCF131076 OMB131065:OMB131076 OVX131065:OVX131076 PFT131065:PFT131076 PPP131065:PPP131076 PZL131065:PZL131076 QJH131065:QJH131076 QTD131065:QTD131076 RCZ131065:RCZ131076 RMV131065:RMV131076 RWR131065:RWR131076 SGN131065:SGN131076 SQJ131065:SQJ131076 TAF131065:TAF131076 TKB131065:TKB131076 TTX131065:TTX131076 UDT131065:UDT131076 UNP131065:UNP131076 UXL131065:UXL131076 VHH131065:VHH131076 VRD131065:VRD131076 WAZ131065:WAZ131076 WKV131065:WKV131076 WUR131065:WUR131076 IF196601:IF196612 SB196601:SB196612 ABX196601:ABX196612 ALT196601:ALT196612 AVP196601:AVP196612 BFL196601:BFL196612 BPH196601:BPH196612 BZD196601:BZD196612 CIZ196601:CIZ196612 CSV196601:CSV196612 DCR196601:DCR196612 DMN196601:DMN196612 DWJ196601:DWJ196612 EGF196601:EGF196612 EQB196601:EQB196612 EZX196601:EZX196612 FJT196601:FJT196612 FTP196601:FTP196612 GDL196601:GDL196612 GNH196601:GNH196612 GXD196601:GXD196612 HGZ196601:HGZ196612 HQV196601:HQV196612 IAR196601:IAR196612 IKN196601:IKN196612 IUJ196601:IUJ196612 JEF196601:JEF196612 JOB196601:JOB196612 JXX196601:JXX196612 KHT196601:KHT196612 KRP196601:KRP196612 LBL196601:LBL196612 LLH196601:LLH196612 LVD196601:LVD196612 MEZ196601:MEZ196612 MOV196601:MOV196612 MYR196601:MYR196612 NIN196601:NIN196612 NSJ196601:NSJ196612 OCF196601:OCF196612 OMB196601:OMB196612 OVX196601:OVX196612 PFT196601:PFT196612 PPP196601:PPP196612 PZL196601:PZL196612 QJH196601:QJH196612 QTD196601:QTD196612 RCZ196601:RCZ196612 RMV196601:RMV196612 RWR196601:RWR196612 SGN196601:SGN196612 SQJ196601:SQJ196612 TAF196601:TAF196612 TKB196601:TKB196612 TTX196601:TTX196612 UDT196601:UDT196612 UNP196601:UNP196612 UXL196601:UXL196612 VHH196601:VHH196612 VRD196601:VRD196612 WAZ196601:WAZ196612 WKV196601:WKV196612 WUR196601:WUR196612 IF262137:IF262148 SB262137:SB262148 ABX262137:ABX262148 ALT262137:ALT262148 AVP262137:AVP262148 BFL262137:BFL262148 BPH262137:BPH262148 BZD262137:BZD262148 CIZ262137:CIZ262148 CSV262137:CSV262148 DCR262137:DCR262148 DMN262137:DMN262148 DWJ262137:DWJ262148 EGF262137:EGF262148 EQB262137:EQB262148 EZX262137:EZX262148 FJT262137:FJT262148 FTP262137:FTP262148 GDL262137:GDL262148 GNH262137:GNH262148 GXD262137:GXD262148 HGZ262137:HGZ262148 HQV262137:HQV262148 IAR262137:IAR262148 IKN262137:IKN262148 IUJ262137:IUJ262148 JEF262137:JEF262148 JOB262137:JOB262148 JXX262137:JXX262148 KHT262137:KHT262148 KRP262137:KRP262148 LBL262137:LBL262148 LLH262137:LLH262148 LVD262137:LVD262148 MEZ262137:MEZ262148 MOV262137:MOV262148 MYR262137:MYR262148 NIN262137:NIN262148 NSJ262137:NSJ262148 OCF262137:OCF262148 OMB262137:OMB262148 OVX262137:OVX262148 PFT262137:PFT262148 PPP262137:PPP262148 PZL262137:PZL262148 QJH262137:QJH262148 QTD262137:QTD262148 RCZ262137:RCZ262148 RMV262137:RMV262148 RWR262137:RWR262148 SGN262137:SGN262148 SQJ262137:SQJ262148 TAF262137:TAF262148 TKB262137:TKB262148 TTX262137:TTX262148 UDT262137:UDT262148 UNP262137:UNP262148 UXL262137:UXL262148 VHH262137:VHH262148 VRD262137:VRD262148 WAZ262137:WAZ262148 WKV262137:WKV262148 WUR262137:WUR262148 IF327673:IF327684 SB327673:SB327684 ABX327673:ABX327684 ALT327673:ALT327684 AVP327673:AVP327684 BFL327673:BFL327684 BPH327673:BPH327684 BZD327673:BZD327684 CIZ327673:CIZ327684 CSV327673:CSV327684 DCR327673:DCR327684 DMN327673:DMN327684 DWJ327673:DWJ327684 EGF327673:EGF327684 EQB327673:EQB327684 EZX327673:EZX327684 FJT327673:FJT327684 FTP327673:FTP327684 GDL327673:GDL327684 GNH327673:GNH327684 GXD327673:GXD327684 HGZ327673:HGZ327684 HQV327673:HQV327684 IAR327673:IAR327684 IKN327673:IKN327684 IUJ327673:IUJ327684 JEF327673:JEF327684 JOB327673:JOB327684 JXX327673:JXX327684 KHT327673:KHT327684 KRP327673:KRP327684 LBL327673:LBL327684 LLH327673:LLH327684 LVD327673:LVD327684 MEZ327673:MEZ327684 MOV327673:MOV327684 MYR327673:MYR327684 NIN327673:NIN327684 NSJ327673:NSJ327684 OCF327673:OCF327684 OMB327673:OMB327684 OVX327673:OVX327684 PFT327673:PFT327684 PPP327673:PPP327684 PZL327673:PZL327684 QJH327673:QJH327684 QTD327673:QTD327684 RCZ327673:RCZ327684 RMV327673:RMV327684 RWR327673:RWR327684 SGN327673:SGN327684 SQJ327673:SQJ327684 TAF327673:TAF327684 TKB327673:TKB327684 TTX327673:TTX327684 UDT327673:UDT327684 UNP327673:UNP327684 UXL327673:UXL327684 VHH327673:VHH327684 VRD327673:VRD327684 WAZ327673:WAZ327684 WKV327673:WKV327684 WUR327673:WUR327684 IF393209:IF393220 SB393209:SB393220 ABX393209:ABX393220 ALT393209:ALT393220 AVP393209:AVP393220 BFL393209:BFL393220 BPH393209:BPH393220 BZD393209:BZD393220 CIZ393209:CIZ393220 CSV393209:CSV393220 DCR393209:DCR393220 DMN393209:DMN393220 DWJ393209:DWJ393220 EGF393209:EGF393220 EQB393209:EQB393220 EZX393209:EZX393220 FJT393209:FJT393220 FTP393209:FTP393220 GDL393209:GDL393220 GNH393209:GNH393220 GXD393209:GXD393220 HGZ393209:HGZ393220 HQV393209:HQV393220 IAR393209:IAR393220 IKN393209:IKN393220 IUJ393209:IUJ393220 JEF393209:JEF393220 JOB393209:JOB393220 JXX393209:JXX393220 KHT393209:KHT393220 KRP393209:KRP393220 LBL393209:LBL393220 LLH393209:LLH393220 LVD393209:LVD393220 MEZ393209:MEZ393220 MOV393209:MOV393220 MYR393209:MYR393220 NIN393209:NIN393220 NSJ393209:NSJ393220 OCF393209:OCF393220 OMB393209:OMB393220 OVX393209:OVX393220 PFT393209:PFT393220 PPP393209:PPP393220 PZL393209:PZL393220 QJH393209:QJH393220 QTD393209:QTD393220 RCZ393209:RCZ393220 RMV393209:RMV393220 RWR393209:RWR393220 SGN393209:SGN393220 SQJ393209:SQJ393220 TAF393209:TAF393220 TKB393209:TKB393220 TTX393209:TTX393220 UDT393209:UDT393220 UNP393209:UNP393220 UXL393209:UXL393220 VHH393209:VHH393220 VRD393209:VRD393220 WAZ393209:WAZ393220 WKV393209:WKV393220 WUR393209:WUR393220 IF458745:IF458756 SB458745:SB458756 ABX458745:ABX458756 ALT458745:ALT458756 AVP458745:AVP458756 BFL458745:BFL458756 BPH458745:BPH458756 BZD458745:BZD458756 CIZ458745:CIZ458756 CSV458745:CSV458756 DCR458745:DCR458756 DMN458745:DMN458756 DWJ458745:DWJ458756 EGF458745:EGF458756 EQB458745:EQB458756 EZX458745:EZX458756 FJT458745:FJT458756 FTP458745:FTP458756 GDL458745:GDL458756 GNH458745:GNH458756 GXD458745:GXD458756 HGZ458745:HGZ458756 HQV458745:HQV458756 IAR458745:IAR458756 IKN458745:IKN458756 IUJ458745:IUJ458756 JEF458745:JEF458756 JOB458745:JOB458756 JXX458745:JXX458756 KHT458745:KHT458756 KRP458745:KRP458756 LBL458745:LBL458756 LLH458745:LLH458756 LVD458745:LVD458756 MEZ458745:MEZ458756 MOV458745:MOV458756 MYR458745:MYR458756 NIN458745:NIN458756 NSJ458745:NSJ458756 OCF458745:OCF458756 OMB458745:OMB458756 OVX458745:OVX458756 PFT458745:PFT458756 PPP458745:PPP458756 PZL458745:PZL458756 QJH458745:QJH458756 QTD458745:QTD458756 RCZ458745:RCZ458756 RMV458745:RMV458756 RWR458745:RWR458756 SGN458745:SGN458756 SQJ458745:SQJ458756 TAF458745:TAF458756 TKB458745:TKB458756 TTX458745:TTX458756 UDT458745:UDT458756 UNP458745:UNP458756 UXL458745:UXL458756 VHH458745:VHH458756 VRD458745:VRD458756 WAZ458745:WAZ458756 WKV458745:WKV458756 WUR458745:WUR458756 IF524281:IF524292 SB524281:SB524292 ABX524281:ABX524292 ALT524281:ALT524292 AVP524281:AVP524292 BFL524281:BFL524292 BPH524281:BPH524292 BZD524281:BZD524292 CIZ524281:CIZ524292 CSV524281:CSV524292 DCR524281:DCR524292 DMN524281:DMN524292 DWJ524281:DWJ524292 EGF524281:EGF524292 EQB524281:EQB524292 EZX524281:EZX524292 FJT524281:FJT524292 FTP524281:FTP524292 GDL524281:GDL524292 GNH524281:GNH524292 GXD524281:GXD524292 HGZ524281:HGZ524292 HQV524281:HQV524292 IAR524281:IAR524292 IKN524281:IKN524292 IUJ524281:IUJ524292 JEF524281:JEF524292 JOB524281:JOB524292 JXX524281:JXX524292 KHT524281:KHT524292 KRP524281:KRP524292 LBL524281:LBL524292 LLH524281:LLH524292 LVD524281:LVD524292 MEZ524281:MEZ524292 MOV524281:MOV524292 MYR524281:MYR524292 NIN524281:NIN524292 NSJ524281:NSJ524292 OCF524281:OCF524292 OMB524281:OMB524292 OVX524281:OVX524292 PFT524281:PFT524292 PPP524281:PPP524292 PZL524281:PZL524292 QJH524281:QJH524292 QTD524281:QTD524292 RCZ524281:RCZ524292 RMV524281:RMV524292 RWR524281:RWR524292 SGN524281:SGN524292 SQJ524281:SQJ524292 TAF524281:TAF524292 TKB524281:TKB524292 TTX524281:TTX524292 UDT524281:UDT524292 UNP524281:UNP524292 UXL524281:UXL524292 VHH524281:VHH524292 VRD524281:VRD524292 WAZ524281:WAZ524292 WKV524281:WKV524292 WUR524281:WUR524292 IF589817:IF589828 SB589817:SB589828 ABX589817:ABX589828 ALT589817:ALT589828 AVP589817:AVP589828 BFL589817:BFL589828 BPH589817:BPH589828 BZD589817:BZD589828 CIZ589817:CIZ589828 CSV589817:CSV589828 DCR589817:DCR589828 DMN589817:DMN589828 DWJ589817:DWJ589828 EGF589817:EGF589828 EQB589817:EQB589828 EZX589817:EZX589828 FJT589817:FJT589828 FTP589817:FTP589828 GDL589817:GDL589828 GNH589817:GNH589828 GXD589817:GXD589828 HGZ589817:HGZ589828 HQV589817:HQV589828 IAR589817:IAR589828 IKN589817:IKN589828 IUJ589817:IUJ589828 JEF589817:JEF589828 JOB589817:JOB589828 JXX589817:JXX589828 KHT589817:KHT589828 KRP589817:KRP589828 LBL589817:LBL589828 LLH589817:LLH589828 LVD589817:LVD589828 MEZ589817:MEZ589828 MOV589817:MOV589828 MYR589817:MYR589828 NIN589817:NIN589828 NSJ589817:NSJ589828 OCF589817:OCF589828 OMB589817:OMB589828 OVX589817:OVX589828 PFT589817:PFT589828 PPP589817:PPP589828 PZL589817:PZL589828 QJH589817:QJH589828 QTD589817:QTD589828 RCZ589817:RCZ589828 RMV589817:RMV589828 RWR589817:RWR589828 SGN589817:SGN589828 SQJ589817:SQJ589828 TAF589817:TAF589828 TKB589817:TKB589828 TTX589817:TTX589828 UDT589817:UDT589828 UNP589817:UNP589828 UXL589817:UXL589828 VHH589817:VHH589828 VRD589817:VRD589828 WAZ589817:WAZ589828 WKV589817:WKV589828 WUR589817:WUR589828 IF655353:IF655364 SB655353:SB655364 ABX655353:ABX655364 ALT655353:ALT655364 AVP655353:AVP655364 BFL655353:BFL655364 BPH655353:BPH655364 BZD655353:BZD655364 CIZ655353:CIZ655364 CSV655353:CSV655364 DCR655353:DCR655364 DMN655353:DMN655364 DWJ655353:DWJ655364 EGF655353:EGF655364 EQB655353:EQB655364 EZX655353:EZX655364 FJT655353:FJT655364 FTP655353:FTP655364 GDL655353:GDL655364 GNH655353:GNH655364 GXD655353:GXD655364 HGZ655353:HGZ655364 HQV655353:HQV655364 IAR655353:IAR655364 IKN655353:IKN655364 IUJ655353:IUJ655364 JEF655353:JEF655364 JOB655353:JOB655364 JXX655353:JXX655364 KHT655353:KHT655364 KRP655353:KRP655364 LBL655353:LBL655364 LLH655353:LLH655364 LVD655353:LVD655364 MEZ655353:MEZ655364 MOV655353:MOV655364 MYR655353:MYR655364 NIN655353:NIN655364 NSJ655353:NSJ655364 OCF655353:OCF655364 OMB655353:OMB655364 OVX655353:OVX655364 PFT655353:PFT655364 PPP655353:PPP655364 PZL655353:PZL655364 QJH655353:QJH655364 QTD655353:QTD655364 RCZ655353:RCZ655364 RMV655353:RMV655364 RWR655353:RWR655364 SGN655353:SGN655364 SQJ655353:SQJ655364 TAF655353:TAF655364 TKB655353:TKB655364 TTX655353:TTX655364 UDT655353:UDT655364 UNP655353:UNP655364 UXL655353:UXL655364 VHH655353:VHH655364 VRD655353:VRD655364 WAZ655353:WAZ655364 WKV655353:WKV655364 WUR655353:WUR655364 IF720889:IF720900 SB720889:SB720900 ABX720889:ABX720900 ALT720889:ALT720900 AVP720889:AVP720900 BFL720889:BFL720900 BPH720889:BPH720900 BZD720889:BZD720900 CIZ720889:CIZ720900 CSV720889:CSV720900 DCR720889:DCR720900 DMN720889:DMN720900 DWJ720889:DWJ720900 EGF720889:EGF720900 EQB720889:EQB720900 EZX720889:EZX720900 FJT720889:FJT720900 FTP720889:FTP720900 GDL720889:GDL720900 GNH720889:GNH720900 GXD720889:GXD720900 HGZ720889:HGZ720900 HQV720889:HQV720900 IAR720889:IAR720900 IKN720889:IKN720900 IUJ720889:IUJ720900 JEF720889:JEF720900 JOB720889:JOB720900 JXX720889:JXX720900 KHT720889:KHT720900 KRP720889:KRP720900 LBL720889:LBL720900 LLH720889:LLH720900 LVD720889:LVD720900 MEZ720889:MEZ720900 MOV720889:MOV720900 MYR720889:MYR720900 NIN720889:NIN720900 NSJ720889:NSJ720900 OCF720889:OCF720900 OMB720889:OMB720900 OVX720889:OVX720900 PFT720889:PFT720900 PPP720889:PPP720900 PZL720889:PZL720900 QJH720889:QJH720900 QTD720889:QTD720900 RCZ720889:RCZ720900 RMV720889:RMV720900 RWR720889:RWR720900 SGN720889:SGN720900 SQJ720889:SQJ720900 TAF720889:TAF720900 TKB720889:TKB720900 TTX720889:TTX720900 UDT720889:UDT720900 UNP720889:UNP720900 UXL720889:UXL720900 VHH720889:VHH720900 VRD720889:VRD720900 WAZ720889:WAZ720900 WKV720889:WKV720900 WUR720889:WUR720900 IF786425:IF786436 SB786425:SB786436 ABX786425:ABX786436 ALT786425:ALT786436 AVP786425:AVP786436 BFL786425:BFL786436 BPH786425:BPH786436 BZD786425:BZD786436 CIZ786425:CIZ786436 CSV786425:CSV786436 DCR786425:DCR786436 DMN786425:DMN786436 DWJ786425:DWJ786436 EGF786425:EGF786436 EQB786425:EQB786436 EZX786425:EZX786436 FJT786425:FJT786436 FTP786425:FTP786436 GDL786425:GDL786436 GNH786425:GNH786436 GXD786425:GXD786436 HGZ786425:HGZ786436 HQV786425:HQV786436 IAR786425:IAR786436 IKN786425:IKN786436 IUJ786425:IUJ786436 JEF786425:JEF786436 JOB786425:JOB786436 JXX786425:JXX786436 KHT786425:KHT786436 KRP786425:KRP786436 LBL786425:LBL786436 LLH786425:LLH786436 LVD786425:LVD786436 MEZ786425:MEZ786436 MOV786425:MOV786436 MYR786425:MYR786436 NIN786425:NIN786436 NSJ786425:NSJ786436 OCF786425:OCF786436 OMB786425:OMB786436 OVX786425:OVX786436 PFT786425:PFT786436 PPP786425:PPP786436 PZL786425:PZL786436 QJH786425:QJH786436 QTD786425:QTD786436 RCZ786425:RCZ786436 RMV786425:RMV786436 RWR786425:RWR786436 SGN786425:SGN786436 SQJ786425:SQJ786436 TAF786425:TAF786436 TKB786425:TKB786436 TTX786425:TTX786436 UDT786425:UDT786436 UNP786425:UNP786436 UXL786425:UXL786436 VHH786425:VHH786436 VRD786425:VRD786436 WAZ786425:WAZ786436 WKV786425:WKV786436 WUR786425:WUR786436 IF851961:IF851972 SB851961:SB851972 ABX851961:ABX851972 ALT851961:ALT851972 AVP851961:AVP851972 BFL851961:BFL851972 BPH851961:BPH851972 BZD851961:BZD851972 CIZ851961:CIZ851972 CSV851961:CSV851972 DCR851961:DCR851972 DMN851961:DMN851972 DWJ851961:DWJ851972 EGF851961:EGF851972 EQB851961:EQB851972 EZX851961:EZX851972 FJT851961:FJT851972 FTP851961:FTP851972 GDL851961:GDL851972 GNH851961:GNH851972 GXD851961:GXD851972 HGZ851961:HGZ851972 HQV851961:HQV851972 IAR851961:IAR851972 IKN851961:IKN851972 IUJ851961:IUJ851972 JEF851961:JEF851972 JOB851961:JOB851972 JXX851961:JXX851972 KHT851961:KHT851972 KRP851961:KRP851972 LBL851961:LBL851972 LLH851961:LLH851972 LVD851961:LVD851972 MEZ851961:MEZ851972 MOV851961:MOV851972 MYR851961:MYR851972 NIN851961:NIN851972 NSJ851961:NSJ851972 OCF851961:OCF851972 OMB851961:OMB851972 OVX851961:OVX851972 PFT851961:PFT851972 PPP851961:PPP851972 PZL851961:PZL851972 QJH851961:QJH851972 QTD851961:QTD851972 RCZ851961:RCZ851972 RMV851961:RMV851972 RWR851961:RWR851972 SGN851961:SGN851972 SQJ851961:SQJ851972 TAF851961:TAF851972 TKB851961:TKB851972 TTX851961:TTX851972 UDT851961:UDT851972 UNP851961:UNP851972 UXL851961:UXL851972 VHH851961:VHH851972 VRD851961:VRD851972 WAZ851961:WAZ851972 WKV851961:WKV851972 WUR851961:WUR851972 IF917497:IF917508 SB917497:SB917508 ABX917497:ABX917508 ALT917497:ALT917508 AVP917497:AVP917508 BFL917497:BFL917508 BPH917497:BPH917508 BZD917497:BZD917508 CIZ917497:CIZ917508 CSV917497:CSV917508 DCR917497:DCR917508 DMN917497:DMN917508 DWJ917497:DWJ917508 EGF917497:EGF917508 EQB917497:EQB917508 EZX917497:EZX917508 FJT917497:FJT917508 FTP917497:FTP917508 GDL917497:GDL917508 GNH917497:GNH917508 GXD917497:GXD917508 HGZ917497:HGZ917508 HQV917497:HQV917508 IAR917497:IAR917508 IKN917497:IKN917508 IUJ917497:IUJ917508 JEF917497:JEF917508 JOB917497:JOB917508 JXX917497:JXX917508 KHT917497:KHT917508 KRP917497:KRP917508 LBL917497:LBL917508 LLH917497:LLH917508 LVD917497:LVD917508 MEZ917497:MEZ917508 MOV917497:MOV917508 MYR917497:MYR917508 NIN917497:NIN917508 NSJ917497:NSJ917508 OCF917497:OCF917508 OMB917497:OMB917508 OVX917497:OVX917508 PFT917497:PFT917508 PPP917497:PPP917508 PZL917497:PZL917508 QJH917497:QJH917508 QTD917497:QTD917508 RCZ917497:RCZ917508 RMV917497:RMV917508 RWR917497:RWR917508 SGN917497:SGN917508 SQJ917497:SQJ917508 TAF917497:TAF917508 TKB917497:TKB917508 TTX917497:TTX917508 UDT917497:UDT917508 UNP917497:UNP917508 UXL917497:UXL917508 VHH917497:VHH917508 VRD917497:VRD917508 WAZ917497:WAZ917508 WKV917497:WKV917508 WUR917497:WUR917508 IF983033:IF983044 SB983033:SB983044 ABX983033:ABX983044 ALT983033:ALT983044 AVP983033:AVP983044 BFL983033:BFL983044 BPH983033:BPH983044 BZD983033:BZD983044 CIZ983033:CIZ983044 CSV983033:CSV983044 DCR983033:DCR983044 DMN983033:DMN983044 DWJ983033:DWJ983044 EGF983033:EGF983044 EQB983033:EQB983044 EZX983033:EZX983044 FJT983033:FJT983044 FTP983033:FTP983044 GDL983033:GDL983044 GNH983033:GNH983044 GXD983033:GXD983044 HGZ983033:HGZ983044 HQV983033:HQV983044 IAR983033:IAR983044 IKN983033:IKN983044 IUJ983033:IUJ983044 JEF983033:JEF983044 JOB983033:JOB983044 JXX983033:JXX983044 KHT983033:KHT983044 KRP983033:KRP983044 LBL983033:LBL983044 LLH983033:LLH983044 LVD983033:LVD983044 MEZ983033:MEZ983044 MOV983033:MOV983044 MYR983033:MYR983044 NIN983033:NIN983044 NSJ983033:NSJ983044 OCF983033:OCF983044 OMB983033:OMB983044 OVX983033:OVX983044 PFT983033:PFT983044 PPP983033:PPP983044 PZL983033:PZL983044 QJH983033:QJH983044 QTD983033:QTD983044 RCZ983033:RCZ983044 RMV983033:RMV983044 RWR983033:RWR983044 SGN983033:SGN983044 SQJ983033:SQJ983044 TAF983033:TAF983044 TKB983033:TKB983044 TTX983033:TTX983044 UDT983033:UDT983044 UNP983033:UNP983044 UXL983033:UXL983044 VHH983033:VHH983044 VRD983033:VRD983044 WAZ983033:WAZ983044 WKV983033:WKV983044 WUR983033:WUR983044 IB65529:IC65540 RX65529:RY65540 ABT65529:ABU65540 ALP65529:ALQ65540 AVL65529:AVM65540 BFH65529:BFI65540 BPD65529:BPE65540 BYZ65529:BZA65540 CIV65529:CIW65540 CSR65529:CSS65540 DCN65529:DCO65540 DMJ65529:DMK65540 DWF65529:DWG65540 EGB65529:EGC65540 EPX65529:EPY65540 EZT65529:EZU65540 FJP65529:FJQ65540 FTL65529:FTM65540 GDH65529:GDI65540 GND65529:GNE65540 GWZ65529:GXA65540 HGV65529:HGW65540 HQR65529:HQS65540 IAN65529:IAO65540 IKJ65529:IKK65540 IUF65529:IUG65540 JEB65529:JEC65540 JNX65529:JNY65540 JXT65529:JXU65540 KHP65529:KHQ65540 KRL65529:KRM65540 LBH65529:LBI65540 LLD65529:LLE65540 LUZ65529:LVA65540 MEV65529:MEW65540 MOR65529:MOS65540 MYN65529:MYO65540 NIJ65529:NIK65540 NSF65529:NSG65540 OCB65529:OCC65540 OLX65529:OLY65540 OVT65529:OVU65540 PFP65529:PFQ65540 PPL65529:PPM65540 PZH65529:PZI65540 QJD65529:QJE65540 QSZ65529:QTA65540 RCV65529:RCW65540 RMR65529:RMS65540 RWN65529:RWO65540 SGJ65529:SGK65540 SQF65529:SQG65540 TAB65529:TAC65540 TJX65529:TJY65540 TTT65529:TTU65540 UDP65529:UDQ65540 UNL65529:UNM65540 UXH65529:UXI65540 VHD65529:VHE65540 VQZ65529:VRA65540 WAV65529:WAW65540 WKR65529:WKS65540 WUN65529:WUO65540 IB131065:IC131076 RX131065:RY131076 ABT131065:ABU131076 ALP131065:ALQ131076 AVL131065:AVM131076 BFH131065:BFI131076 BPD131065:BPE131076 BYZ131065:BZA131076 CIV131065:CIW131076 CSR131065:CSS131076 DCN131065:DCO131076 DMJ131065:DMK131076 DWF131065:DWG131076 EGB131065:EGC131076 EPX131065:EPY131076 EZT131065:EZU131076 FJP131065:FJQ131076 FTL131065:FTM131076 GDH131065:GDI131076 GND131065:GNE131076 GWZ131065:GXA131076 HGV131065:HGW131076 HQR131065:HQS131076 IAN131065:IAO131076 IKJ131065:IKK131076 IUF131065:IUG131076 JEB131065:JEC131076 JNX131065:JNY131076 JXT131065:JXU131076 KHP131065:KHQ131076 KRL131065:KRM131076 LBH131065:LBI131076 LLD131065:LLE131076 LUZ131065:LVA131076 MEV131065:MEW131076 MOR131065:MOS131076 MYN131065:MYO131076 NIJ131065:NIK131076 NSF131065:NSG131076 OCB131065:OCC131076 OLX131065:OLY131076 OVT131065:OVU131076 PFP131065:PFQ131076 PPL131065:PPM131076 PZH131065:PZI131076 QJD131065:QJE131076 QSZ131065:QTA131076 RCV131065:RCW131076 RMR131065:RMS131076 RWN131065:RWO131076 SGJ131065:SGK131076 SQF131065:SQG131076 TAB131065:TAC131076 TJX131065:TJY131076 TTT131065:TTU131076 UDP131065:UDQ131076 UNL131065:UNM131076 UXH131065:UXI131076 VHD131065:VHE131076 VQZ131065:VRA131076 WAV131065:WAW131076 WKR131065:WKS131076 WUN131065:WUO131076 IB196601:IC196612 RX196601:RY196612 ABT196601:ABU196612 ALP196601:ALQ196612 AVL196601:AVM196612 BFH196601:BFI196612 BPD196601:BPE196612 BYZ196601:BZA196612 CIV196601:CIW196612 CSR196601:CSS196612 DCN196601:DCO196612 DMJ196601:DMK196612 DWF196601:DWG196612 EGB196601:EGC196612 EPX196601:EPY196612 EZT196601:EZU196612 FJP196601:FJQ196612 FTL196601:FTM196612 GDH196601:GDI196612 GND196601:GNE196612 GWZ196601:GXA196612 HGV196601:HGW196612 HQR196601:HQS196612 IAN196601:IAO196612 IKJ196601:IKK196612 IUF196601:IUG196612 JEB196601:JEC196612 JNX196601:JNY196612 JXT196601:JXU196612 KHP196601:KHQ196612 KRL196601:KRM196612 LBH196601:LBI196612 LLD196601:LLE196612 LUZ196601:LVA196612 MEV196601:MEW196612 MOR196601:MOS196612 MYN196601:MYO196612 NIJ196601:NIK196612 NSF196601:NSG196612 OCB196601:OCC196612 OLX196601:OLY196612 OVT196601:OVU196612 PFP196601:PFQ196612 PPL196601:PPM196612 PZH196601:PZI196612 QJD196601:QJE196612 QSZ196601:QTA196612 RCV196601:RCW196612 RMR196601:RMS196612 RWN196601:RWO196612 SGJ196601:SGK196612 SQF196601:SQG196612 TAB196601:TAC196612 TJX196601:TJY196612 TTT196601:TTU196612 UDP196601:UDQ196612 UNL196601:UNM196612 UXH196601:UXI196612 VHD196601:VHE196612 VQZ196601:VRA196612 WAV196601:WAW196612 WKR196601:WKS196612 WUN196601:WUO196612 IB262137:IC262148 RX262137:RY262148 ABT262137:ABU262148 ALP262137:ALQ262148 AVL262137:AVM262148 BFH262137:BFI262148 BPD262137:BPE262148 BYZ262137:BZA262148 CIV262137:CIW262148 CSR262137:CSS262148 DCN262137:DCO262148 DMJ262137:DMK262148 DWF262137:DWG262148 EGB262137:EGC262148 EPX262137:EPY262148 EZT262137:EZU262148 FJP262137:FJQ262148 FTL262137:FTM262148 GDH262137:GDI262148 GND262137:GNE262148 GWZ262137:GXA262148 HGV262137:HGW262148 HQR262137:HQS262148 IAN262137:IAO262148 IKJ262137:IKK262148 IUF262137:IUG262148 JEB262137:JEC262148 JNX262137:JNY262148 JXT262137:JXU262148 KHP262137:KHQ262148 KRL262137:KRM262148 LBH262137:LBI262148 LLD262137:LLE262148 LUZ262137:LVA262148 MEV262137:MEW262148 MOR262137:MOS262148 MYN262137:MYO262148 NIJ262137:NIK262148 NSF262137:NSG262148 OCB262137:OCC262148 OLX262137:OLY262148 OVT262137:OVU262148 PFP262137:PFQ262148 PPL262137:PPM262148 PZH262137:PZI262148 QJD262137:QJE262148 QSZ262137:QTA262148 RCV262137:RCW262148 RMR262137:RMS262148 RWN262137:RWO262148 SGJ262137:SGK262148 SQF262137:SQG262148 TAB262137:TAC262148 TJX262137:TJY262148 TTT262137:TTU262148 UDP262137:UDQ262148 UNL262137:UNM262148 UXH262137:UXI262148 VHD262137:VHE262148 VQZ262137:VRA262148 WAV262137:WAW262148 WKR262137:WKS262148 WUN262137:WUO262148 IB327673:IC327684 RX327673:RY327684 ABT327673:ABU327684 ALP327673:ALQ327684 AVL327673:AVM327684 BFH327673:BFI327684 BPD327673:BPE327684 BYZ327673:BZA327684 CIV327673:CIW327684 CSR327673:CSS327684 DCN327673:DCO327684 DMJ327673:DMK327684 DWF327673:DWG327684 EGB327673:EGC327684 EPX327673:EPY327684 EZT327673:EZU327684 FJP327673:FJQ327684 FTL327673:FTM327684 GDH327673:GDI327684 GND327673:GNE327684 GWZ327673:GXA327684 HGV327673:HGW327684 HQR327673:HQS327684 IAN327673:IAO327684 IKJ327673:IKK327684 IUF327673:IUG327684 JEB327673:JEC327684 JNX327673:JNY327684 JXT327673:JXU327684 KHP327673:KHQ327684 KRL327673:KRM327684 LBH327673:LBI327684 LLD327673:LLE327684 LUZ327673:LVA327684 MEV327673:MEW327684 MOR327673:MOS327684 MYN327673:MYO327684 NIJ327673:NIK327684 NSF327673:NSG327684 OCB327673:OCC327684 OLX327673:OLY327684 OVT327673:OVU327684 PFP327673:PFQ327684 PPL327673:PPM327684 PZH327673:PZI327684 QJD327673:QJE327684 QSZ327673:QTA327684 RCV327673:RCW327684 RMR327673:RMS327684 RWN327673:RWO327684 SGJ327673:SGK327684 SQF327673:SQG327684 TAB327673:TAC327684 TJX327673:TJY327684 TTT327673:TTU327684 UDP327673:UDQ327684 UNL327673:UNM327684 UXH327673:UXI327684 VHD327673:VHE327684 VQZ327673:VRA327684 WAV327673:WAW327684 WKR327673:WKS327684 WUN327673:WUO327684 IB393209:IC393220 RX393209:RY393220 ABT393209:ABU393220 ALP393209:ALQ393220 AVL393209:AVM393220 BFH393209:BFI393220 BPD393209:BPE393220 BYZ393209:BZA393220 CIV393209:CIW393220 CSR393209:CSS393220 DCN393209:DCO393220 DMJ393209:DMK393220 DWF393209:DWG393220 EGB393209:EGC393220 EPX393209:EPY393220 EZT393209:EZU393220 FJP393209:FJQ393220 FTL393209:FTM393220 GDH393209:GDI393220 GND393209:GNE393220 GWZ393209:GXA393220 HGV393209:HGW393220 HQR393209:HQS393220 IAN393209:IAO393220 IKJ393209:IKK393220 IUF393209:IUG393220 JEB393209:JEC393220 JNX393209:JNY393220 JXT393209:JXU393220 KHP393209:KHQ393220 KRL393209:KRM393220 LBH393209:LBI393220 LLD393209:LLE393220 LUZ393209:LVA393220 MEV393209:MEW393220 MOR393209:MOS393220 MYN393209:MYO393220 NIJ393209:NIK393220 NSF393209:NSG393220 OCB393209:OCC393220 OLX393209:OLY393220 OVT393209:OVU393220 PFP393209:PFQ393220 PPL393209:PPM393220 PZH393209:PZI393220 QJD393209:QJE393220 QSZ393209:QTA393220 RCV393209:RCW393220 RMR393209:RMS393220 RWN393209:RWO393220 SGJ393209:SGK393220 SQF393209:SQG393220 TAB393209:TAC393220 TJX393209:TJY393220 TTT393209:TTU393220 UDP393209:UDQ393220 UNL393209:UNM393220 UXH393209:UXI393220 VHD393209:VHE393220 VQZ393209:VRA393220 WAV393209:WAW393220 WKR393209:WKS393220 WUN393209:WUO393220 IB458745:IC458756 RX458745:RY458756 ABT458745:ABU458756 ALP458745:ALQ458756 AVL458745:AVM458756 BFH458745:BFI458756 BPD458745:BPE458756 BYZ458745:BZA458756 CIV458745:CIW458756 CSR458745:CSS458756 DCN458745:DCO458756 DMJ458745:DMK458756 DWF458745:DWG458756 EGB458745:EGC458756 EPX458745:EPY458756 EZT458745:EZU458756 FJP458745:FJQ458756 FTL458745:FTM458756 GDH458745:GDI458756 GND458745:GNE458756 GWZ458745:GXA458756 HGV458745:HGW458756 HQR458745:HQS458756 IAN458745:IAO458756 IKJ458745:IKK458756 IUF458745:IUG458756 JEB458745:JEC458756 JNX458745:JNY458756 JXT458745:JXU458756 KHP458745:KHQ458756 KRL458745:KRM458756 LBH458745:LBI458756 LLD458745:LLE458756 LUZ458745:LVA458756 MEV458745:MEW458756 MOR458745:MOS458756 MYN458745:MYO458756 NIJ458745:NIK458756 NSF458745:NSG458756 OCB458745:OCC458756 OLX458745:OLY458756 OVT458745:OVU458756 PFP458745:PFQ458756 PPL458745:PPM458756 PZH458745:PZI458756 QJD458745:QJE458756 QSZ458745:QTA458756 RCV458745:RCW458756 RMR458745:RMS458756 RWN458745:RWO458756 SGJ458745:SGK458756 SQF458745:SQG458756 TAB458745:TAC458756 TJX458745:TJY458756 TTT458745:TTU458756 UDP458745:UDQ458756 UNL458745:UNM458756 UXH458745:UXI458756 VHD458745:VHE458756 VQZ458745:VRA458756 WAV458745:WAW458756 WKR458745:WKS458756 WUN458745:WUO458756 IB524281:IC524292 RX524281:RY524292 ABT524281:ABU524292 ALP524281:ALQ524292 AVL524281:AVM524292 BFH524281:BFI524292 BPD524281:BPE524292 BYZ524281:BZA524292 CIV524281:CIW524292 CSR524281:CSS524292 DCN524281:DCO524292 DMJ524281:DMK524292 DWF524281:DWG524292 EGB524281:EGC524292 EPX524281:EPY524292 EZT524281:EZU524292 FJP524281:FJQ524292 FTL524281:FTM524292 GDH524281:GDI524292 GND524281:GNE524292 GWZ524281:GXA524292 HGV524281:HGW524292 HQR524281:HQS524292 IAN524281:IAO524292 IKJ524281:IKK524292 IUF524281:IUG524292 JEB524281:JEC524292 JNX524281:JNY524292 JXT524281:JXU524292 KHP524281:KHQ524292 KRL524281:KRM524292 LBH524281:LBI524292 LLD524281:LLE524292 LUZ524281:LVA524292 MEV524281:MEW524292 MOR524281:MOS524292 MYN524281:MYO524292 NIJ524281:NIK524292 NSF524281:NSG524292 OCB524281:OCC524292 OLX524281:OLY524292 OVT524281:OVU524292 PFP524281:PFQ524292 PPL524281:PPM524292 PZH524281:PZI524292 QJD524281:QJE524292 QSZ524281:QTA524292 RCV524281:RCW524292 RMR524281:RMS524292 RWN524281:RWO524292 SGJ524281:SGK524292 SQF524281:SQG524292 TAB524281:TAC524292 TJX524281:TJY524292 TTT524281:TTU524292 UDP524281:UDQ524292 UNL524281:UNM524292 UXH524281:UXI524292 VHD524281:VHE524292 VQZ524281:VRA524292 WAV524281:WAW524292 WKR524281:WKS524292 WUN524281:WUO524292 IB589817:IC589828 RX589817:RY589828 ABT589817:ABU589828 ALP589817:ALQ589828 AVL589817:AVM589828 BFH589817:BFI589828 BPD589817:BPE589828 BYZ589817:BZA589828 CIV589817:CIW589828 CSR589817:CSS589828 DCN589817:DCO589828 DMJ589817:DMK589828 DWF589817:DWG589828 EGB589817:EGC589828 EPX589817:EPY589828 EZT589817:EZU589828 FJP589817:FJQ589828 FTL589817:FTM589828 GDH589817:GDI589828 GND589817:GNE589828 GWZ589817:GXA589828 HGV589817:HGW589828 HQR589817:HQS589828 IAN589817:IAO589828 IKJ589817:IKK589828 IUF589817:IUG589828 JEB589817:JEC589828 JNX589817:JNY589828 JXT589817:JXU589828 KHP589817:KHQ589828 KRL589817:KRM589828 LBH589817:LBI589828 LLD589817:LLE589828 LUZ589817:LVA589828 MEV589817:MEW589828 MOR589817:MOS589828 MYN589817:MYO589828 NIJ589817:NIK589828 NSF589817:NSG589828 OCB589817:OCC589828 OLX589817:OLY589828 OVT589817:OVU589828 PFP589817:PFQ589828 PPL589817:PPM589828 PZH589817:PZI589828 QJD589817:QJE589828 QSZ589817:QTA589828 RCV589817:RCW589828 RMR589817:RMS589828 RWN589817:RWO589828 SGJ589817:SGK589828 SQF589817:SQG589828 TAB589817:TAC589828 TJX589817:TJY589828 TTT589817:TTU589828 UDP589817:UDQ589828 UNL589817:UNM589828 UXH589817:UXI589828 VHD589817:VHE589828 VQZ589817:VRA589828 WAV589817:WAW589828 WKR589817:WKS589828 WUN589817:WUO589828 IB655353:IC655364 RX655353:RY655364 ABT655353:ABU655364 ALP655353:ALQ655364 AVL655353:AVM655364 BFH655353:BFI655364 BPD655353:BPE655364 BYZ655353:BZA655364 CIV655353:CIW655364 CSR655353:CSS655364 DCN655353:DCO655364 DMJ655353:DMK655364 DWF655353:DWG655364 EGB655353:EGC655364 EPX655353:EPY655364 EZT655353:EZU655364 FJP655353:FJQ655364 FTL655353:FTM655364 GDH655353:GDI655364 GND655353:GNE655364 GWZ655353:GXA655364 HGV655353:HGW655364 HQR655353:HQS655364 IAN655353:IAO655364 IKJ655353:IKK655364 IUF655353:IUG655364 JEB655353:JEC655364 JNX655353:JNY655364 JXT655353:JXU655364 KHP655353:KHQ655364 KRL655353:KRM655364 LBH655353:LBI655364 LLD655353:LLE655364 LUZ655353:LVA655364 MEV655353:MEW655364 MOR655353:MOS655364 MYN655353:MYO655364 NIJ655353:NIK655364 NSF655353:NSG655364 OCB655353:OCC655364 OLX655353:OLY655364 OVT655353:OVU655364 PFP655353:PFQ655364 PPL655353:PPM655364 PZH655353:PZI655364 QJD655353:QJE655364 QSZ655353:QTA655364 RCV655353:RCW655364 RMR655353:RMS655364 RWN655353:RWO655364 SGJ655353:SGK655364 SQF655353:SQG655364 TAB655353:TAC655364 TJX655353:TJY655364 TTT655353:TTU655364 UDP655353:UDQ655364 UNL655353:UNM655364 UXH655353:UXI655364 VHD655353:VHE655364 VQZ655353:VRA655364 WAV655353:WAW655364 WKR655353:WKS655364 WUN655353:WUO655364 IB720889:IC720900 RX720889:RY720900 ABT720889:ABU720900 ALP720889:ALQ720900 AVL720889:AVM720900 BFH720889:BFI720900 BPD720889:BPE720900 BYZ720889:BZA720900 CIV720889:CIW720900 CSR720889:CSS720900 DCN720889:DCO720900 DMJ720889:DMK720900 DWF720889:DWG720900 EGB720889:EGC720900 EPX720889:EPY720900 EZT720889:EZU720900 FJP720889:FJQ720900 FTL720889:FTM720900 GDH720889:GDI720900 GND720889:GNE720900 GWZ720889:GXA720900 HGV720889:HGW720900 HQR720889:HQS720900 IAN720889:IAO720900 IKJ720889:IKK720900 IUF720889:IUG720900 JEB720889:JEC720900 JNX720889:JNY720900 JXT720889:JXU720900 KHP720889:KHQ720900 KRL720889:KRM720900 LBH720889:LBI720900 LLD720889:LLE720900 LUZ720889:LVA720900 MEV720889:MEW720900 MOR720889:MOS720900 MYN720889:MYO720900 NIJ720889:NIK720900 NSF720889:NSG720900 OCB720889:OCC720900 OLX720889:OLY720900 OVT720889:OVU720900 PFP720889:PFQ720900 PPL720889:PPM720900 PZH720889:PZI720900 QJD720889:QJE720900 QSZ720889:QTA720900 RCV720889:RCW720900 RMR720889:RMS720900 RWN720889:RWO720900 SGJ720889:SGK720900 SQF720889:SQG720900 TAB720889:TAC720900 TJX720889:TJY720900 TTT720889:TTU720900 UDP720889:UDQ720900 UNL720889:UNM720900 UXH720889:UXI720900 VHD720889:VHE720900 VQZ720889:VRA720900 WAV720889:WAW720900 WKR720889:WKS720900 WUN720889:WUO720900 IB786425:IC786436 RX786425:RY786436 ABT786425:ABU786436 ALP786425:ALQ786436 AVL786425:AVM786436 BFH786425:BFI786436 BPD786425:BPE786436 BYZ786425:BZA786436 CIV786425:CIW786436 CSR786425:CSS786436 DCN786425:DCO786436 DMJ786425:DMK786436 DWF786425:DWG786436 EGB786425:EGC786436 EPX786425:EPY786436 EZT786425:EZU786436 FJP786425:FJQ786436 FTL786425:FTM786436 GDH786425:GDI786436 GND786425:GNE786436 GWZ786425:GXA786436 HGV786425:HGW786436 HQR786425:HQS786436 IAN786425:IAO786436 IKJ786425:IKK786436 IUF786425:IUG786436 JEB786425:JEC786436 JNX786425:JNY786436 JXT786425:JXU786436 KHP786425:KHQ786436 KRL786425:KRM786436 LBH786425:LBI786436 LLD786425:LLE786436 LUZ786425:LVA786436 MEV786425:MEW786436 MOR786425:MOS786436 MYN786425:MYO786436 NIJ786425:NIK786436 NSF786425:NSG786436 OCB786425:OCC786436 OLX786425:OLY786436 OVT786425:OVU786436 PFP786425:PFQ786436 PPL786425:PPM786436 PZH786425:PZI786436 QJD786425:QJE786436 QSZ786425:QTA786436 RCV786425:RCW786436 RMR786425:RMS786436 RWN786425:RWO786436 SGJ786425:SGK786436 SQF786425:SQG786436 TAB786425:TAC786436 TJX786425:TJY786436 TTT786425:TTU786436 UDP786425:UDQ786436 UNL786425:UNM786436 UXH786425:UXI786436 VHD786425:VHE786436 VQZ786425:VRA786436 WAV786425:WAW786436 WKR786425:WKS786436 WUN786425:WUO786436 IB851961:IC851972 RX851961:RY851972 ABT851961:ABU851972 ALP851961:ALQ851972 AVL851961:AVM851972 BFH851961:BFI851972 BPD851961:BPE851972 BYZ851961:BZA851972 CIV851961:CIW851972 CSR851961:CSS851972 DCN851961:DCO851972 DMJ851961:DMK851972 DWF851961:DWG851972 EGB851961:EGC851972 EPX851961:EPY851972 EZT851961:EZU851972 FJP851961:FJQ851972 FTL851961:FTM851972 GDH851961:GDI851972 GND851961:GNE851972 GWZ851961:GXA851972 HGV851961:HGW851972 HQR851961:HQS851972 IAN851961:IAO851972 IKJ851961:IKK851972 IUF851961:IUG851972 JEB851961:JEC851972 JNX851961:JNY851972 JXT851961:JXU851972 KHP851961:KHQ851972 KRL851961:KRM851972 LBH851961:LBI851972 LLD851961:LLE851972 LUZ851961:LVA851972 MEV851961:MEW851972 MOR851961:MOS851972 MYN851961:MYO851972 NIJ851961:NIK851972 NSF851961:NSG851972 OCB851961:OCC851972 OLX851961:OLY851972 OVT851961:OVU851972 PFP851961:PFQ851972 PPL851961:PPM851972 PZH851961:PZI851972 QJD851961:QJE851972 QSZ851961:QTA851972 RCV851961:RCW851972 RMR851961:RMS851972 RWN851961:RWO851972 SGJ851961:SGK851972 SQF851961:SQG851972 TAB851961:TAC851972 TJX851961:TJY851972 TTT851961:TTU851972 UDP851961:UDQ851972 UNL851961:UNM851972 UXH851961:UXI851972 VHD851961:VHE851972 VQZ851961:VRA851972 WAV851961:WAW851972 WKR851961:WKS851972 WUN851961:WUO851972 IB917497:IC917508 RX917497:RY917508 ABT917497:ABU917508 ALP917497:ALQ917508 AVL917497:AVM917508 BFH917497:BFI917508 BPD917497:BPE917508 BYZ917497:BZA917508 CIV917497:CIW917508 CSR917497:CSS917508 DCN917497:DCO917508 DMJ917497:DMK917508 DWF917497:DWG917508 EGB917497:EGC917508 EPX917497:EPY917508 EZT917497:EZU917508 FJP917497:FJQ917508 FTL917497:FTM917508 GDH917497:GDI917508 GND917497:GNE917508 GWZ917497:GXA917508 HGV917497:HGW917508 HQR917497:HQS917508 IAN917497:IAO917508 IKJ917497:IKK917508 IUF917497:IUG917508 JEB917497:JEC917508 JNX917497:JNY917508 JXT917497:JXU917508 KHP917497:KHQ917508 KRL917497:KRM917508 LBH917497:LBI917508 LLD917497:LLE917508 LUZ917497:LVA917508 MEV917497:MEW917508 MOR917497:MOS917508 MYN917497:MYO917508 NIJ917497:NIK917508 NSF917497:NSG917508 OCB917497:OCC917508 OLX917497:OLY917508 OVT917497:OVU917508 PFP917497:PFQ917508 PPL917497:PPM917508 PZH917497:PZI917508 QJD917497:QJE917508 QSZ917497:QTA917508 RCV917497:RCW917508 RMR917497:RMS917508 RWN917497:RWO917508 SGJ917497:SGK917508 SQF917497:SQG917508 TAB917497:TAC917508 TJX917497:TJY917508 TTT917497:TTU917508 UDP917497:UDQ917508 UNL917497:UNM917508 UXH917497:UXI917508 VHD917497:VHE917508 VQZ917497:VRA917508 WAV917497:WAW917508 WKR917497:WKS917508 WUN917497:WUO917508 WVC983033:WVC983044 IB983033:IC983044 RX983033:RY983044 ABT983033:ABU983044 ALP983033:ALQ983044 AVL983033:AVM983044 BFH983033:BFI983044 BPD983033:BPE983044 BYZ983033:BZA983044 CIV983033:CIW983044 CSR983033:CSS983044 DCN983033:DCO983044 DMJ983033:DMK983044 DWF983033:DWG983044 EGB983033:EGC983044 EPX983033:EPY983044 EZT983033:EZU983044 FJP983033:FJQ983044 FTL983033:FTM983044 GDH983033:GDI983044 GND983033:GNE983044 GWZ983033:GXA983044 HGV983033:HGW983044 HQR983033:HQS983044 IAN983033:IAO983044 IKJ983033:IKK983044 IUF983033:IUG983044 JEB983033:JEC983044 JNX983033:JNY983044 JXT983033:JXU983044 KHP983033:KHQ983044 KRL983033:KRM983044 LBH983033:LBI983044 LLD983033:LLE983044 LUZ983033:LVA983044 MEV983033:MEW983044 MOR983033:MOS983044 MYN983033:MYO983044 NIJ983033:NIK983044 NSF983033:NSG983044 OCB983033:OCC983044 OLX983033:OLY983044 OVT983033:OVU983044 PFP983033:PFQ983044 PPL983033:PPM983044 PZH983033:PZI983044 QJD983033:QJE983044 QSZ983033:QTA983044 RCV983033:RCW983044 RMR983033:RMS983044 RWN983033:RWO983044 SGJ983033:SGK983044 SQF983033:SQG983044 TAB983033:TAC983044 TJX983033:TJY983044 TTT983033:TTU983044 UDP983033:UDQ983044 UNL983033:UNM983044 UXH983033:UXI983044 VHD983033:VHE983044 VQZ983033:VRA983044 WAV983033:WAW983044 WKR983033:WKS983044 WUN983033:WUO983044 IS65529:IT65540 SO65529:SP65540 ACK65529:ACL65540 AMG65529:AMH65540 AWC65529:AWD65540 BFY65529:BFZ65540 BPU65529:BPV65540 BZQ65529:BZR65540 CJM65529:CJN65540 CTI65529:CTJ65540 DDE65529:DDF65540 DNA65529:DNB65540 DWW65529:DWX65540 EGS65529:EGT65540 EQO65529:EQP65540 FAK65529:FAL65540 FKG65529:FKH65540 FUC65529:FUD65540 GDY65529:GDZ65540 GNU65529:GNV65540 GXQ65529:GXR65540 HHM65529:HHN65540 HRI65529:HRJ65540 IBE65529:IBF65540 ILA65529:ILB65540 IUW65529:IUX65540 JES65529:JET65540 JOO65529:JOP65540 JYK65529:JYL65540 KIG65529:KIH65540 KSC65529:KSD65540 LBY65529:LBZ65540 LLU65529:LLV65540 LVQ65529:LVR65540 MFM65529:MFN65540 MPI65529:MPJ65540 MZE65529:MZF65540 NJA65529:NJB65540 NSW65529:NSX65540 OCS65529:OCT65540 OMO65529:OMP65540 OWK65529:OWL65540 PGG65529:PGH65540 PQC65529:PQD65540 PZY65529:PZZ65540 QJU65529:QJV65540 QTQ65529:QTR65540 RDM65529:RDN65540 RNI65529:RNJ65540 RXE65529:RXF65540 SHA65529:SHB65540 SQW65529:SQX65540 TAS65529:TAT65540 TKO65529:TKP65540 TUK65529:TUL65540 UEG65529:UEH65540 UOC65529:UOD65540 UXY65529:UXZ65540 VHU65529:VHV65540 VRQ65529:VRR65540 WBM65529:WBN65540 WLI65529:WLJ65540 WVE65529:WVF65540 IS131065:IT131076 SO131065:SP131076 ACK131065:ACL131076 AMG131065:AMH131076 AWC131065:AWD131076 BFY131065:BFZ131076 BPU131065:BPV131076 BZQ131065:BZR131076 CJM131065:CJN131076 CTI131065:CTJ131076 DDE131065:DDF131076 DNA131065:DNB131076 DWW131065:DWX131076 EGS131065:EGT131076 EQO131065:EQP131076 FAK131065:FAL131076 FKG131065:FKH131076 FUC131065:FUD131076 GDY131065:GDZ131076 GNU131065:GNV131076 GXQ131065:GXR131076 HHM131065:HHN131076 HRI131065:HRJ131076 IBE131065:IBF131076 ILA131065:ILB131076 IUW131065:IUX131076 JES131065:JET131076 JOO131065:JOP131076 JYK131065:JYL131076 KIG131065:KIH131076 KSC131065:KSD131076 LBY131065:LBZ131076 LLU131065:LLV131076 LVQ131065:LVR131076 MFM131065:MFN131076 MPI131065:MPJ131076 MZE131065:MZF131076 NJA131065:NJB131076 NSW131065:NSX131076 OCS131065:OCT131076 OMO131065:OMP131076 OWK131065:OWL131076 PGG131065:PGH131076 PQC131065:PQD131076 PZY131065:PZZ131076 QJU131065:QJV131076 QTQ131065:QTR131076 RDM131065:RDN131076 RNI131065:RNJ131076 RXE131065:RXF131076 SHA131065:SHB131076 SQW131065:SQX131076 TAS131065:TAT131076 TKO131065:TKP131076 TUK131065:TUL131076 UEG131065:UEH131076 UOC131065:UOD131076 UXY131065:UXZ131076 VHU131065:VHV131076 VRQ131065:VRR131076 WBM131065:WBN131076 WLI131065:WLJ131076 WVE131065:WVF131076 IS196601:IT196612 SO196601:SP196612 ACK196601:ACL196612 AMG196601:AMH196612 AWC196601:AWD196612 BFY196601:BFZ196612 BPU196601:BPV196612 BZQ196601:BZR196612 CJM196601:CJN196612 CTI196601:CTJ196612 DDE196601:DDF196612 DNA196601:DNB196612 DWW196601:DWX196612 EGS196601:EGT196612 EQO196601:EQP196612 FAK196601:FAL196612 FKG196601:FKH196612 FUC196601:FUD196612 GDY196601:GDZ196612 GNU196601:GNV196612 GXQ196601:GXR196612 HHM196601:HHN196612 HRI196601:HRJ196612 IBE196601:IBF196612 ILA196601:ILB196612 IUW196601:IUX196612 JES196601:JET196612 JOO196601:JOP196612 JYK196601:JYL196612 KIG196601:KIH196612 KSC196601:KSD196612 LBY196601:LBZ196612 LLU196601:LLV196612 LVQ196601:LVR196612 MFM196601:MFN196612 MPI196601:MPJ196612 MZE196601:MZF196612 NJA196601:NJB196612 NSW196601:NSX196612 OCS196601:OCT196612 OMO196601:OMP196612 OWK196601:OWL196612 PGG196601:PGH196612 PQC196601:PQD196612 PZY196601:PZZ196612 QJU196601:QJV196612 QTQ196601:QTR196612 RDM196601:RDN196612 RNI196601:RNJ196612 RXE196601:RXF196612 SHA196601:SHB196612 SQW196601:SQX196612 TAS196601:TAT196612 TKO196601:TKP196612 TUK196601:TUL196612 UEG196601:UEH196612 UOC196601:UOD196612 UXY196601:UXZ196612 VHU196601:VHV196612 VRQ196601:VRR196612 WBM196601:WBN196612 WLI196601:WLJ196612 WVE196601:WVF196612 IS262137:IT262148 SO262137:SP262148 ACK262137:ACL262148 AMG262137:AMH262148 AWC262137:AWD262148 BFY262137:BFZ262148 BPU262137:BPV262148 BZQ262137:BZR262148 CJM262137:CJN262148 CTI262137:CTJ262148 DDE262137:DDF262148 DNA262137:DNB262148 DWW262137:DWX262148 EGS262137:EGT262148 EQO262137:EQP262148 FAK262137:FAL262148 FKG262137:FKH262148 FUC262137:FUD262148 GDY262137:GDZ262148 GNU262137:GNV262148 GXQ262137:GXR262148 HHM262137:HHN262148 HRI262137:HRJ262148 IBE262137:IBF262148 ILA262137:ILB262148 IUW262137:IUX262148 JES262137:JET262148 JOO262137:JOP262148 JYK262137:JYL262148 KIG262137:KIH262148 KSC262137:KSD262148 LBY262137:LBZ262148 LLU262137:LLV262148 LVQ262137:LVR262148 MFM262137:MFN262148 MPI262137:MPJ262148 MZE262137:MZF262148 NJA262137:NJB262148 NSW262137:NSX262148 OCS262137:OCT262148 OMO262137:OMP262148 OWK262137:OWL262148 PGG262137:PGH262148 PQC262137:PQD262148 PZY262137:PZZ262148 QJU262137:QJV262148 QTQ262137:QTR262148 RDM262137:RDN262148 RNI262137:RNJ262148 RXE262137:RXF262148 SHA262137:SHB262148 SQW262137:SQX262148 TAS262137:TAT262148 TKO262137:TKP262148 TUK262137:TUL262148 UEG262137:UEH262148 UOC262137:UOD262148 UXY262137:UXZ262148 VHU262137:VHV262148 VRQ262137:VRR262148 WBM262137:WBN262148 WLI262137:WLJ262148 WVE262137:WVF262148 IS327673:IT327684 SO327673:SP327684 ACK327673:ACL327684 AMG327673:AMH327684 AWC327673:AWD327684 BFY327673:BFZ327684 BPU327673:BPV327684 BZQ327673:BZR327684 CJM327673:CJN327684 CTI327673:CTJ327684 DDE327673:DDF327684 DNA327673:DNB327684 DWW327673:DWX327684 EGS327673:EGT327684 EQO327673:EQP327684 FAK327673:FAL327684 FKG327673:FKH327684 FUC327673:FUD327684 GDY327673:GDZ327684 GNU327673:GNV327684 GXQ327673:GXR327684 HHM327673:HHN327684 HRI327673:HRJ327684 IBE327673:IBF327684 ILA327673:ILB327684 IUW327673:IUX327684 JES327673:JET327684 JOO327673:JOP327684 JYK327673:JYL327684 KIG327673:KIH327684 KSC327673:KSD327684 LBY327673:LBZ327684 LLU327673:LLV327684 LVQ327673:LVR327684 MFM327673:MFN327684 MPI327673:MPJ327684 MZE327673:MZF327684 NJA327673:NJB327684 NSW327673:NSX327684 OCS327673:OCT327684 OMO327673:OMP327684 OWK327673:OWL327684 PGG327673:PGH327684 PQC327673:PQD327684 PZY327673:PZZ327684 QJU327673:QJV327684 QTQ327673:QTR327684 RDM327673:RDN327684 RNI327673:RNJ327684 RXE327673:RXF327684 SHA327673:SHB327684 SQW327673:SQX327684 TAS327673:TAT327684 TKO327673:TKP327684 TUK327673:TUL327684 UEG327673:UEH327684 UOC327673:UOD327684 UXY327673:UXZ327684 VHU327673:VHV327684 VRQ327673:VRR327684 WBM327673:WBN327684 WLI327673:WLJ327684 WVE327673:WVF327684 IS393209:IT393220 SO393209:SP393220 ACK393209:ACL393220 AMG393209:AMH393220 AWC393209:AWD393220 BFY393209:BFZ393220 BPU393209:BPV393220 BZQ393209:BZR393220 CJM393209:CJN393220 CTI393209:CTJ393220 DDE393209:DDF393220 DNA393209:DNB393220 DWW393209:DWX393220 EGS393209:EGT393220 EQO393209:EQP393220 FAK393209:FAL393220 FKG393209:FKH393220 FUC393209:FUD393220 GDY393209:GDZ393220 GNU393209:GNV393220 GXQ393209:GXR393220 HHM393209:HHN393220 HRI393209:HRJ393220 IBE393209:IBF393220 ILA393209:ILB393220 IUW393209:IUX393220 JES393209:JET393220 JOO393209:JOP393220 JYK393209:JYL393220 KIG393209:KIH393220 KSC393209:KSD393220 LBY393209:LBZ393220 LLU393209:LLV393220 LVQ393209:LVR393220 MFM393209:MFN393220 MPI393209:MPJ393220 MZE393209:MZF393220 NJA393209:NJB393220 NSW393209:NSX393220 OCS393209:OCT393220 OMO393209:OMP393220 OWK393209:OWL393220 PGG393209:PGH393220 PQC393209:PQD393220 PZY393209:PZZ393220 QJU393209:QJV393220 QTQ393209:QTR393220 RDM393209:RDN393220 RNI393209:RNJ393220 RXE393209:RXF393220 SHA393209:SHB393220 SQW393209:SQX393220 TAS393209:TAT393220 TKO393209:TKP393220 TUK393209:TUL393220 UEG393209:UEH393220 UOC393209:UOD393220 UXY393209:UXZ393220 VHU393209:VHV393220 VRQ393209:VRR393220 WBM393209:WBN393220 WLI393209:WLJ393220 WVE393209:WVF393220 IS458745:IT458756 SO458745:SP458756 ACK458745:ACL458756 AMG458745:AMH458756 AWC458745:AWD458756 BFY458745:BFZ458756 BPU458745:BPV458756 BZQ458745:BZR458756 CJM458745:CJN458756 CTI458745:CTJ458756 DDE458745:DDF458756 DNA458745:DNB458756 DWW458745:DWX458756 EGS458745:EGT458756 EQO458745:EQP458756 FAK458745:FAL458756 FKG458745:FKH458756 FUC458745:FUD458756 GDY458745:GDZ458756 GNU458745:GNV458756 GXQ458745:GXR458756 HHM458745:HHN458756 HRI458745:HRJ458756 IBE458745:IBF458756 ILA458745:ILB458756 IUW458745:IUX458756 JES458745:JET458756 JOO458745:JOP458756 JYK458745:JYL458756 KIG458745:KIH458756 KSC458745:KSD458756 LBY458745:LBZ458756 LLU458745:LLV458756 LVQ458745:LVR458756 MFM458745:MFN458756 MPI458745:MPJ458756 MZE458745:MZF458756 NJA458745:NJB458756 NSW458745:NSX458756 OCS458745:OCT458756 OMO458745:OMP458756 OWK458745:OWL458756 PGG458745:PGH458756 PQC458745:PQD458756 PZY458745:PZZ458756 QJU458745:QJV458756 QTQ458745:QTR458756 RDM458745:RDN458756 RNI458745:RNJ458756 RXE458745:RXF458756 SHA458745:SHB458756 SQW458745:SQX458756 TAS458745:TAT458756 TKO458745:TKP458756 TUK458745:TUL458756 UEG458745:UEH458756 UOC458745:UOD458756 UXY458745:UXZ458756 VHU458745:VHV458756 VRQ458745:VRR458756 WBM458745:WBN458756 WLI458745:WLJ458756 WVE458745:WVF458756 IS524281:IT524292 SO524281:SP524292 ACK524281:ACL524292 AMG524281:AMH524292 AWC524281:AWD524292 BFY524281:BFZ524292 BPU524281:BPV524292 BZQ524281:BZR524292 CJM524281:CJN524292 CTI524281:CTJ524292 DDE524281:DDF524292 DNA524281:DNB524292 DWW524281:DWX524292 EGS524281:EGT524292 EQO524281:EQP524292 FAK524281:FAL524292 FKG524281:FKH524292 FUC524281:FUD524292 GDY524281:GDZ524292 GNU524281:GNV524292 GXQ524281:GXR524292 HHM524281:HHN524292 HRI524281:HRJ524292 IBE524281:IBF524292 ILA524281:ILB524292 IUW524281:IUX524292 JES524281:JET524292 JOO524281:JOP524292 JYK524281:JYL524292 KIG524281:KIH524292 KSC524281:KSD524292 LBY524281:LBZ524292 LLU524281:LLV524292 LVQ524281:LVR524292 MFM524281:MFN524292 MPI524281:MPJ524292 MZE524281:MZF524292 NJA524281:NJB524292 NSW524281:NSX524292 OCS524281:OCT524292 OMO524281:OMP524292 OWK524281:OWL524292 PGG524281:PGH524292 PQC524281:PQD524292 PZY524281:PZZ524292 QJU524281:QJV524292 QTQ524281:QTR524292 RDM524281:RDN524292 RNI524281:RNJ524292 RXE524281:RXF524292 SHA524281:SHB524292 SQW524281:SQX524292 TAS524281:TAT524292 TKO524281:TKP524292 TUK524281:TUL524292 UEG524281:UEH524292 UOC524281:UOD524292 UXY524281:UXZ524292 VHU524281:VHV524292 VRQ524281:VRR524292 WBM524281:WBN524292 WLI524281:WLJ524292 WVE524281:WVF524292 IS589817:IT589828 SO589817:SP589828 ACK589817:ACL589828 AMG589817:AMH589828 AWC589817:AWD589828 BFY589817:BFZ589828 BPU589817:BPV589828 BZQ589817:BZR589828 CJM589817:CJN589828 CTI589817:CTJ589828 DDE589817:DDF589828 DNA589817:DNB589828 DWW589817:DWX589828 EGS589817:EGT589828 EQO589817:EQP589828 FAK589817:FAL589828 FKG589817:FKH589828 FUC589817:FUD589828 GDY589817:GDZ589828 GNU589817:GNV589828 GXQ589817:GXR589828 HHM589817:HHN589828 HRI589817:HRJ589828 IBE589817:IBF589828 ILA589817:ILB589828 IUW589817:IUX589828 JES589817:JET589828 JOO589817:JOP589828 JYK589817:JYL589828 KIG589817:KIH589828 KSC589817:KSD589828 LBY589817:LBZ589828 LLU589817:LLV589828 LVQ589817:LVR589828 MFM589817:MFN589828 MPI589817:MPJ589828 MZE589817:MZF589828 NJA589817:NJB589828 NSW589817:NSX589828 OCS589817:OCT589828 OMO589817:OMP589828 OWK589817:OWL589828 PGG589817:PGH589828 PQC589817:PQD589828 PZY589817:PZZ589828 QJU589817:QJV589828 QTQ589817:QTR589828 RDM589817:RDN589828 RNI589817:RNJ589828 RXE589817:RXF589828 SHA589817:SHB589828 SQW589817:SQX589828 TAS589817:TAT589828 TKO589817:TKP589828 TUK589817:TUL589828 UEG589817:UEH589828 UOC589817:UOD589828 UXY589817:UXZ589828 VHU589817:VHV589828 VRQ589817:VRR589828 WBM589817:WBN589828 WLI589817:WLJ589828 WVE589817:WVF589828 IS655353:IT655364 SO655353:SP655364 ACK655353:ACL655364 AMG655353:AMH655364 AWC655353:AWD655364 BFY655353:BFZ655364 BPU655353:BPV655364 BZQ655353:BZR655364 CJM655353:CJN655364 CTI655353:CTJ655364 DDE655353:DDF655364 DNA655353:DNB655364 DWW655353:DWX655364 EGS655353:EGT655364 EQO655353:EQP655364 FAK655353:FAL655364 FKG655353:FKH655364 FUC655353:FUD655364 GDY655353:GDZ655364 GNU655353:GNV655364 GXQ655353:GXR655364 HHM655353:HHN655364 HRI655353:HRJ655364 IBE655353:IBF655364 ILA655353:ILB655364 IUW655353:IUX655364 JES655353:JET655364 JOO655353:JOP655364 JYK655353:JYL655364 KIG655353:KIH655364 KSC655353:KSD655364 LBY655353:LBZ655364 LLU655353:LLV655364 LVQ655353:LVR655364 MFM655353:MFN655364 MPI655353:MPJ655364 MZE655353:MZF655364 NJA655353:NJB655364 NSW655353:NSX655364 OCS655353:OCT655364 OMO655353:OMP655364 OWK655353:OWL655364 PGG655353:PGH655364 PQC655353:PQD655364 PZY655353:PZZ655364 QJU655353:QJV655364 QTQ655353:QTR655364 RDM655353:RDN655364 RNI655353:RNJ655364 RXE655353:RXF655364 SHA655353:SHB655364 SQW655353:SQX655364 TAS655353:TAT655364 TKO655353:TKP655364 TUK655353:TUL655364 UEG655353:UEH655364 UOC655353:UOD655364 UXY655353:UXZ655364 VHU655353:VHV655364 VRQ655353:VRR655364 WBM655353:WBN655364 WLI655353:WLJ655364 WVE655353:WVF655364 IS720889:IT720900 SO720889:SP720900 ACK720889:ACL720900 AMG720889:AMH720900 AWC720889:AWD720900 BFY720889:BFZ720900 BPU720889:BPV720900 BZQ720889:BZR720900 CJM720889:CJN720900 CTI720889:CTJ720900 DDE720889:DDF720900 DNA720889:DNB720900 DWW720889:DWX720900 EGS720889:EGT720900 EQO720889:EQP720900 FAK720889:FAL720900 FKG720889:FKH720900 FUC720889:FUD720900 GDY720889:GDZ720900 GNU720889:GNV720900 GXQ720889:GXR720900 HHM720889:HHN720900 HRI720889:HRJ720900 IBE720889:IBF720900 ILA720889:ILB720900 IUW720889:IUX720900 JES720889:JET720900 JOO720889:JOP720900 JYK720889:JYL720900 KIG720889:KIH720900 KSC720889:KSD720900 LBY720889:LBZ720900 LLU720889:LLV720900 LVQ720889:LVR720900 MFM720889:MFN720900 MPI720889:MPJ720900 MZE720889:MZF720900 NJA720889:NJB720900 NSW720889:NSX720900 OCS720889:OCT720900 OMO720889:OMP720900 OWK720889:OWL720900 PGG720889:PGH720900 PQC720889:PQD720900 PZY720889:PZZ720900 QJU720889:QJV720900 QTQ720889:QTR720900 RDM720889:RDN720900 RNI720889:RNJ720900 RXE720889:RXF720900 SHA720889:SHB720900 SQW720889:SQX720900 TAS720889:TAT720900 TKO720889:TKP720900 TUK720889:TUL720900 UEG720889:UEH720900 UOC720889:UOD720900 UXY720889:UXZ720900 VHU720889:VHV720900 VRQ720889:VRR720900 WBM720889:WBN720900 WLI720889:WLJ720900 WVE720889:WVF720900 IS786425:IT786436 SO786425:SP786436 ACK786425:ACL786436 AMG786425:AMH786436 AWC786425:AWD786436 BFY786425:BFZ786436 BPU786425:BPV786436 BZQ786425:BZR786436 CJM786425:CJN786436 CTI786425:CTJ786436 DDE786425:DDF786436 DNA786425:DNB786436 DWW786425:DWX786436 EGS786425:EGT786436 EQO786425:EQP786436 FAK786425:FAL786436 FKG786425:FKH786436 FUC786425:FUD786436 GDY786425:GDZ786436 GNU786425:GNV786436 GXQ786425:GXR786436 HHM786425:HHN786436 HRI786425:HRJ786436 IBE786425:IBF786436 ILA786425:ILB786436 IUW786425:IUX786436 JES786425:JET786436 JOO786425:JOP786436 JYK786425:JYL786436 KIG786425:KIH786436 KSC786425:KSD786436 LBY786425:LBZ786436 LLU786425:LLV786436 LVQ786425:LVR786436 MFM786425:MFN786436 MPI786425:MPJ786436 MZE786425:MZF786436 NJA786425:NJB786436 NSW786425:NSX786436 OCS786425:OCT786436 OMO786425:OMP786436 OWK786425:OWL786436 PGG786425:PGH786436 PQC786425:PQD786436 PZY786425:PZZ786436 QJU786425:QJV786436 QTQ786425:QTR786436 RDM786425:RDN786436 RNI786425:RNJ786436 RXE786425:RXF786436 SHA786425:SHB786436 SQW786425:SQX786436 TAS786425:TAT786436 TKO786425:TKP786436 TUK786425:TUL786436 UEG786425:UEH786436 UOC786425:UOD786436 UXY786425:UXZ786436 VHU786425:VHV786436 VRQ786425:VRR786436 WBM786425:WBN786436 WLI786425:WLJ786436 WVE786425:WVF786436 IS851961:IT851972 SO851961:SP851972 ACK851961:ACL851972 AMG851961:AMH851972 AWC851961:AWD851972 BFY851961:BFZ851972 BPU851961:BPV851972 BZQ851961:BZR851972 CJM851961:CJN851972 CTI851961:CTJ851972 DDE851961:DDF851972 DNA851961:DNB851972 DWW851961:DWX851972 EGS851961:EGT851972 EQO851961:EQP851972 FAK851961:FAL851972 FKG851961:FKH851972 FUC851961:FUD851972 GDY851961:GDZ851972 GNU851961:GNV851972 GXQ851961:GXR851972 HHM851961:HHN851972 HRI851961:HRJ851972 IBE851961:IBF851972 ILA851961:ILB851972 IUW851961:IUX851972 JES851961:JET851972 JOO851961:JOP851972 JYK851961:JYL851972 KIG851961:KIH851972 KSC851961:KSD851972 LBY851961:LBZ851972 LLU851961:LLV851972 LVQ851961:LVR851972 MFM851961:MFN851972 MPI851961:MPJ851972 MZE851961:MZF851972 NJA851961:NJB851972 NSW851961:NSX851972 OCS851961:OCT851972 OMO851961:OMP851972 OWK851961:OWL851972 PGG851961:PGH851972 PQC851961:PQD851972 PZY851961:PZZ851972 QJU851961:QJV851972 QTQ851961:QTR851972 RDM851961:RDN851972 RNI851961:RNJ851972 RXE851961:RXF851972 SHA851961:SHB851972 SQW851961:SQX851972 TAS851961:TAT851972 TKO851961:TKP851972 TUK851961:TUL851972 UEG851961:UEH851972 UOC851961:UOD851972 UXY851961:UXZ851972 VHU851961:VHV851972 VRQ851961:VRR851972 WBM851961:WBN851972 WLI851961:WLJ851972 WVE851961:WVF851972 IS917497:IT917508 SO917497:SP917508 ACK917497:ACL917508 AMG917497:AMH917508 AWC917497:AWD917508 BFY917497:BFZ917508 BPU917497:BPV917508 BZQ917497:BZR917508 CJM917497:CJN917508 CTI917497:CTJ917508 DDE917497:DDF917508 DNA917497:DNB917508 DWW917497:DWX917508 EGS917497:EGT917508 EQO917497:EQP917508 FAK917497:FAL917508 FKG917497:FKH917508 FUC917497:FUD917508 GDY917497:GDZ917508 GNU917497:GNV917508 GXQ917497:GXR917508 HHM917497:HHN917508 HRI917497:HRJ917508 IBE917497:IBF917508 ILA917497:ILB917508 IUW917497:IUX917508 JES917497:JET917508 JOO917497:JOP917508 JYK917497:JYL917508 KIG917497:KIH917508 KSC917497:KSD917508 LBY917497:LBZ917508 LLU917497:LLV917508 LVQ917497:LVR917508 MFM917497:MFN917508 MPI917497:MPJ917508 MZE917497:MZF917508 NJA917497:NJB917508 NSW917497:NSX917508 OCS917497:OCT917508 OMO917497:OMP917508 OWK917497:OWL917508 PGG917497:PGH917508 PQC917497:PQD917508 PZY917497:PZZ917508 QJU917497:QJV917508 QTQ917497:QTR917508 RDM917497:RDN917508 RNI917497:RNJ917508 RXE917497:RXF917508 SHA917497:SHB917508 SQW917497:SQX917508 TAS917497:TAT917508 TKO917497:TKP917508 TUK917497:TUL917508 UEG917497:UEH917508 UOC917497:UOD917508 UXY917497:UXZ917508 VHU917497:VHV917508 VRQ917497:VRR917508 WBM917497:WBN917508 WLI917497:WLJ917508 WVE917497:WVF917508 IS983033:IT983044 SO983033:SP983044 ACK983033:ACL983044 AMG983033:AMH983044 AWC983033:AWD983044 BFY983033:BFZ983044 BPU983033:BPV983044 BZQ983033:BZR983044 CJM983033:CJN983044 CTI983033:CTJ983044 DDE983033:DDF983044 DNA983033:DNB983044 DWW983033:DWX983044 EGS983033:EGT983044 EQO983033:EQP983044 FAK983033:FAL983044 FKG983033:FKH983044 FUC983033:FUD983044 GDY983033:GDZ983044 GNU983033:GNV983044 GXQ983033:GXR983044 HHM983033:HHN983044 HRI983033:HRJ983044 IBE983033:IBF983044 ILA983033:ILB983044 IUW983033:IUX983044 JES983033:JET983044 JOO983033:JOP983044 JYK983033:JYL983044 KIG983033:KIH983044 KSC983033:KSD983044 LBY983033:LBZ983044 LLU983033:LLV983044 LVQ983033:LVR983044 MFM983033:MFN983044 MPI983033:MPJ983044 MZE983033:MZF983044 NJA983033:NJB983044 NSW983033:NSX983044 OCS983033:OCT983044 OMO983033:OMP983044 OWK983033:OWL983044 PGG983033:PGH983044 PQC983033:PQD983044 PZY983033:PZZ983044 QJU983033:QJV983044 QTQ983033:QTR983044 RDM983033:RDN983044 RNI983033:RNJ983044 RXE983033:RXF983044 SHA983033:SHB983044 SQW983033:SQX983044 TAS983033:TAT983044 TKO983033:TKP983044 TUK983033:TUL983044 UEG983033:UEH983044 UOC983033:UOD983044 UXY983033:UXZ983044 VHU983033:VHV983044 VRQ983033:VRR983044 WBM983033:WBN983044 WLI983033:WLJ983044 WVE983033:WVF983044 IQ65529:IQ65540 SM65529:SM65540 ACI65529:ACI65540 AME65529:AME65540 AWA65529:AWA65540 BFW65529:BFW65540 BPS65529:BPS65540 BZO65529:BZO65540 CJK65529:CJK65540 CTG65529:CTG65540 DDC65529:DDC65540 DMY65529:DMY65540 DWU65529:DWU65540 EGQ65529:EGQ65540 EQM65529:EQM65540 FAI65529:FAI65540 FKE65529:FKE65540 FUA65529:FUA65540 GDW65529:GDW65540 GNS65529:GNS65540 GXO65529:GXO65540 HHK65529:HHK65540 HRG65529:HRG65540 IBC65529:IBC65540 IKY65529:IKY65540 IUU65529:IUU65540 JEQ65529:JEQ65540 JOM65529:JOM65540 JYI65529:JYI65540 KIE65529:KIE65540 KSA65529:KSA65540 LBW65529:LBW65540 LLS65529:LLS65540 LVO65529:LVO65540 MFK65529:MFK65540 MPG65529:MPG65540 MZC65529:MZC65540 NIY65529:NIY65540 NSU65529:NSU65540 OCQ65529:OCQ65540 OMM65529:OMM65540 OWI65529:OWI65540 PGE65529:PGE65540 PQA65529:PQA65540 PZW65529:PZW65540 QJS65529:QJS65540 QTO65529:QTO65540 RDK65529:RDK65540 RNG65529:RNG65540 RXC65529:RXC65540 SGY65529:SGY65540 SQU65529:SQU65540 TAQ65529:TAQ65540 TKM65529:TKM65540 TUI65529:TUI65540 UEE65529:UEE65540 UOA65529:UOA65540 UXW65529:UXW65540 VHS65529:VHS65540 VRO65529:VRO65540 WBK65529:WBK65540 WLG65529:WLG65540 WVC65529:WVC65540 IQ131065:IQ131076 SM131065:SM131076 ACI131065:ACI131076 AME131065:AME131076 AWA131065:AWA131076 BFW131065:BFW131076 BPS131065:BPS131076 BZO131065:BZO131076 CJK131065:CJK131076 CTG131065:CTG131076 DDC131065:DDC131076 DMY131065:DMY131076 DWU131065:DWU131076 EGQ131065:EGQ131076 EQM131065:EQM131076 FAI131065:FAI131076 FKE131065:FKE131076 FUA131065:FUA131076 GDW131065:GDW131076 GNS131065:GNS131076 GXO131065:GXO131076 HHK131065:HHK131076 HRG131065:HRG131076 IBC131065:IBC131076 IKY131065:IKY131076 IUU131065:IUU131076 JEQ131065:JEQ131076 JOM131065:JOM131076 JYI131065:JYI131076 KIE131065:KIE131076 KSA131065:KSA131076 LBW131065:LBW131076 LLS131065:LLS131076 LVO131065:LVO131076 MFK131065:MFK131076 MPG131065:MPG131076 MZC131065:MZC131076 NIY131065:NIY131076 NSU131065:NSU131076 OCQ131065:OCQ131076 OMM131065:OMM131076 OWI131065:OWI131076 PGE131065:PGE131076 PQA131065:PQA131076 PZW131065:PZW131076 QJS131065:QJS131076 QTO131065:QTO131076 RDK131065:RDK131076 RNG131065:RNG131076 RXC131065:RXC131076 SGY131065:SGY131076 SQU131065:SQU131076 TAQ131065:TAQ131076 TKM131065:TKM131076 TUI131065:TUI131076 UEE131065:UEE131076 UOA131065:UOA131076 UXW131065:UXW131076 VHS131065:VHS131076 VRO131065:VRO131076 WBK131065:WBK131076 WLG131065:WLG131076 WVC131065:WVC131076 IQ196601:IQ196612 SM196601:SM196612 ACI196601:ACI196612 AME196601:AME196612 AWA196601:AWA196612 BFW196601:BFW196612 BPS196601:BPS196612 BZO196601:BZO196612 CJK196601:CJK196612 CTG196601:CTG196612 DDC196601:DDC196612 DMY196601:DMY196612 DWU196601:DWU196612 EGQ196601:EGQ196612 EQM196601:EQM196612 FAI196601:FAI196612 FKE196601:FKE196612 FUA196601:FUA196612 GDW196601:GDW196612 GNS196601:GNS196612 GXO196601:GXO196612 HHK196601:HHK196612 HRG196601:HRG196612 IBC196601:IBC196612 IKY196601:IKY196612 IUU196601:IUU196612 JEQ196601:JEQ196612 JOM196601:JOM196612 JYI196601:JYI196612 KIE196601:KIE196612 KSA196601:KSA196612 LBW196601:LBW196612 LLS196601:LLS196612 LVO196601:LVO196612 MFK196601:MFK196612 MPG196601:MPG196612 MZC196601:MZC196612 NIY196601:NIY196612 NSU196601:NSU196612 OCQ196601:OCQ196612 OMM196601:OMM196612 OWI196601:OWI196612 PGE196601:PGE196612 PQA196601:PQA196612 PZW196601:PZW196612 QJS196601:QJS196612 QTO196601:QTO196612 RDK196601:RDK196612 RNG196601:RNG196612 RXC196601:RXC196612 SGY196601:SGY196612 SQU196601:SQU196612 TAQ196601:TAQ196612 TKM196601:TKM196612 TUI196601:TUI196612 UEE196601:UEE196612 UOA196601:UOA196612 UXW196601:UXW196612 VHS196601:VHS196612 VRO196601:VRO196612 WBK196601:WBK196612 WLG196601:WLG196612 WVC196601:WVC196612 IQ262137:IQ262148 SM262137:SM262148 ACI262137:ACI262148 AME262137:AME262148 AWA262137:AWA262148 BFW262137:BFW262148 BPS262137:BPS262148 BZO262137:BZO262148 CJK262137:CJK262148 CTG262137:CTG262148 DDC262137:DDC262148 DMY262137:DMY262148 DWU262137:DWU262148 EGQ262137:EGQ262148 EQM262137:EQM262148 FAI262137:FAI262148 FKE262137:FKE262148 FUA262137:FUA262148 GDW262137:GDW262148 GNS262137:GNS262148 GXO262137:GXO262148 HHK262137:HHK262148 HRG262137:HRG262148 IBC262137:IBC262148 IKY262137:IKY262148 IUU262137:IUU262148 JEQ262137:JEQ262148 JOM262137:JOM262148 JYI262137:JYI262148 KIE262137:KIE262148 KSA262137:KSA262148 LBW262137:LBW262148 LLS262137:LLS262148 LVO262137:LVO262148 MFK262137:MFK262148 MPG262137:MPG262148 MZC262137:MZC262148 NIY262137:NIY262148 NSU262137:NSU262148 OCQ262137:OCQ262148 OMM262137:OMM262148 OWI262137:OWI262148 PGE262137:PGE262148 PQA262137:PQA262148 PZW262137:PZW262148 QJS262137:QJS262148 QTO262137:QTO262148 RDK262137:RDK262148 RNG262137:RNG262148 RXC262137:RXC262148 SGY262137:SGY262148 SQU262137:SQU262148 TAQ262137:TAQ262148 TKM262137:TKM262148 TUI262137:TUI262148 UEE262137:UEE262148 UOA262137:UOA262148 UXW262137:UXW262148 VHS262137:VHS262148 VRO262137:VRO262148 WBK262137:WBK262148 WLG262137:WLG262148 WVC262137:WVC262148 IQ327673:IQ327684 SM327673:SM327684 ACI327673:ACI327684 AME327673:AME327684 AWA327673:AWA327684 BFW327673:BFW327684 BPS327673:BPS327684 BZO327673:BZO327684 CJK327673:CJK327684 CTG327673:CTG327684 DDC327673:DDC327684 DMY327673:DMY327684 DWU327673:DWU327684 EGQ327673:EGQ327684 EQM327673:EQM327684 FAI327673:FAI327684 FKE327673:FKE327684 FUA327673:FUA327684 GDW327673:GDW327684 GNS327673:GNS327684 GXO327673:GXO327684 HHK327673:HHK327684 HRG327673:HRG327684 IBC327673:IBC327684 IKY327673:IKY327684 IUU327673:IUU327684 JEQ327673:JEQ327684 JOM327673:JOM327684 JYI327673:JYI327684 KIE327673:KIE327684 KSA327673:KSA327684 LBW327673:LBW327684 LLS327673:LLS327684 LVO327673:LVO327684 MFK327673:MFK327684 MPG327673:MPG327684 MZC327673:MZC327684 NIY327673:NIY327684 NSU327673:NSU327684 OCQ327673:OCQ327684 OMM327673:OMM327684 OWI327673:OWI327684 PGE327673:PGE327684 PQA327673:PQA327684 PZW327673:PZW327684 QJS327673:QJS327684 QTO327673:QTO327684 RDK327673:RDK327684 RNG327673:RNG327684 RXC327673:RXC327684 SGY327673:SGY327684 SQU327673:SQU327684 TAQ327673:TAQ327684 TKM327673:TKM327684 TUI327673:TUI327684 UEE327673:UEE327684 UOA327673:UOA327684 UXW327673:UXW327684 VHS327673:VHS327684 VRO327673:VRO327684 WBK327673:WBK327684 WLG327673:WLG327684 WVC327673:WVC327684 IQ393209:IQ393220 SM393209:SM393220 ACI393209:ACI393220 AME393209:AME393220 AWA393209:AWA393220 BFW393209:BFW393220 BPS393209:BPS393220 BZO393209:BZO393220 CJK393209:CJK393220 CTG393209:CTG393220 DDC393209:DDC393220 DMY393209:DMY393220 DWU393209:DWU393220 EGQ393209:EGQ393220 EQM393209:EQM393220 FAI393209:FAI393220 FKE393209:FKE393220 FUA393209:FUA393220 GDW393209:GDW393220 GNS393209:GNS393220 GXO393209:GXO393220 HHK393209:HHK393220 HRG393209:HRG393220 IBC393209:IBC393220 IKY393209:IKY393220 IUU393209:IUU393220 JEQ393209:JEQ393220 JOM393209:JOM393220 JYI393209:JYI393220 KIE393209:KIE393220 KSA393209:KSA393220 LBW393209:LBW393220 LLS393209:LLS393220 LVO393209:LVO393220 MFK393209:MFK393220 MPG393209:MPG393220 MZC393209:MZC393220 NIY393209:NIY393220 NSU393209:NSU393220 OCQ393209:OCQ393220 OMM393209:OMM393220 OWI393209:OWI393220 PGE393209:PGE393220 PQA393209:PQA393220 PZW393209:PZW393220 QJS393209:QJS393220 QTO393209:QTO393220 RDK393209:RDK393220 RNG393209:RNG393220 RXC393209:RXC393220 SGY393209:SGY393220 SQU393209:SQU393220 TAQ393209:TAQ393220 TKM393209:TKM393220 TUI393209:TUI393220 UEE393209:UEE393220 UOA393209:UOA393220 UXW393209:UXW393220 VHS393209:VHS393220 VRO393209:VRO393220 WBK393209:WBK393220 WLG393209:WLG393220 WVC393209:WVC393220 IQ458745:IQ458756 SM458745:SM458756 ACI458745:ACI458756 AME458745:AME458756 AWA458745:AWA458756 BFW458745:BFW458756 BPS458745:BPS458756 BZO458745:BZO458756 CJK458745:CJK458756 CTG458745:CTG458756 DDC458745:DDC458756 DMY458745:DMY458756 DWU458745:DWU458756 EGQ458745:EGQ458756 EQM458745:EQM458756 FAI458745:FAI458756 FKE458745:FKE458756 FUA458745:FUA458756 GDW458745:GDW458756 GNS458745:GNS458756 GXO458745:GXO458756 HHK458745:HHK458756 HRG458745:HRG458756 IBC458745:IBC458756 IKY458745:IKY458756 IUU458745:IUU458756 JEQ458745:JEQ458756 JOM458745:JOM458756 JYI458745:JYI458756 KIE458745:KIE458756 KSA458745:KSA458756 LBW458745:LBW458756 LLS458745:LLS458756 LVO458745:LVO458756 MFK458745:MFK458756 MPG458745:MPG458756 MZC458745:MZC458756 NIY458745:NIY458756 NSU458745:NSU458756 OCQ458745:OCQ458756 OMM458745:OMM458756 OWI458745:OWI458756 PGE458745:PGE458756 PQA458745:PQA458756 PZW458745:PZW458756 QJS458745:QJS458756 QTO458745:QTO458756 RDK458745:RDK458756 RNG458745:RNG458756 RXC458745:RXC458756 SGY458745:SGY458756 SQU458745:SQU458756 TAQ458745:TAQ458756 TKM458745:TKM458756 TUI458745:TUI458756 UEE458745:UEE458756 UOA458745:UOA458756 UXW458745:UXW458756 VHS458745:VHS458756 VRO458745:VRO458756 WBK458745:WBK458756 WLG458745:WLG458756 WVC458745:WVC458756 IQ524281:IQ524292 SM524281:SM524292 ACI524281:ACI524292 AME524281:AME524292 AWA524281:AWA524292 BFW524281:BFW524292 BPS524281:BPS524292 BZO524281:BZO524292 CJK524281:CJK524292 CTG524281:CTG524292 DDC524281:DDC524292 DMY524281:DMY524292 DWU524281:DWU524292 EGQ524281:EGQ524292 EQM524281:EQM524292 FAI524281:FAI524292 FKE524281:FKE524292 FUA524281:FUA524292 GDW524281:GDW524292 GNS524281:GNS524292 GXO524281:GXO524292 HHK524281:HHK524292 HRG524281:HRG524292 IBC524281:IBC524292 IKY524281:IKY524292 IUU524281:IUU524292 JEQ524281:JEQ524292 JOM524281:JOM524292 JYI524281:JYI524292 KIE524281:KIE524292 KSA524281:KSA524292 LBW524281:LBW524292 LLS524281:LLS524292 LVO524281:LVO524292 MFK524281:MFK524292 MPG524281:MPG524292 MZC524281:MZC524292 NIY524281:NIY524292 NSU524281:NSU524292 OCQ524281:OCQ524292 OMM524281:OMM524292 OWI524281:OWI524292 PGE524281:PGE524292 PQA524281:PQA524292 PZW524281:PZW524292 QJS524281:QJS524292 QTO524281:QTO524292 RDK524281:RDK524292 RNG524281:RNG524292 RXC524281:RXC524292 SGY524281:SGY524292 SQU524281:SQU524292 TAQ524281:TAQ524292 TKM524281:TKM524292 TUI524281:TUI524292 UEE524281:UEE524292 UOA524281:UOA524292 UXW524281:UXW524292 VHS524281:VHS524292 VRO524281:VRO524292 WBK524281:WBK524292 WLG524281:WLG524292 WVC524281:WVC524292 IQ589817:IQ589828 SM589817:SM589828 ACI589817:ACI589828 AME589817:AME589828 AWA589817:AWA589828 BFW589817:BFW589828 BPS589817:BPS589828 BZO589817:BZO589828 CJK589817:CJK589828 CTG589817:CTG589828 DDC589817:DDC589828 DMY589817:DMY589828 DWU589817:DWU589828 EGQ589817:EGQ589828 EQM589817:EQM589828 FAI589817:FAI589828 FKE589817:FKE589828 FUA589817:FUA589828 GDW589817:GDW589828 GNS589817:GNS589828 GXO589817:GXO589828 HHK589817:HHK589828 HRG589817:HRG589828 IBC589817:IBC589828 IKY589817:IKY589828 IUU589817:IUU589828 JEQ589817:JEQ589828 JOM589817:JOM589828 JYI589817:JYI589828 KIE589817:KIE589828 KSA589817:KSA589828 LBW589817:LBW589828 LLS589817:LLS589828 LVO589817:LVO589828 MFK589817:MFK589828 MPG589817:MPG589828 MZC589817:MZC589828 NIY589817:NIY589828 NSU589817:NSU589828 OCQ589817:OCQ589828 OMM589817:OMM589828 OWI589817:OWI589828 PGE589817:PGE589828 PQA589817:PQA589828 PZW589817:PZW589828 QJS589817:QJS589828 QTO589817:QTO589828 RDK589817:RDK589828 RNG589817:RNG589828 RXC589817:RXC589828 SGY589817:SGY589828 SQU589817:SQU589828 TAQ589817:TAQ589828 TKM589817:TKM589828 TUI589817:TUI589828 UEE589817:UEE589828 UOA589817:UOA589828 UXW589817:UXW589828 VHS589817:VHS589828 VRO589817:VRO589828 WBK589817:WBK589828 WLG589817:WLG589828 WVC589817:WVC589828 IQ655353:IQ655364 SM655353:SM655364 ACI655353:ACI655364 AME655353:AME655364 AWA655353:AWA655364 BFW655353:BFW655364 BPS655353:BPS655364 BZO655353:BZO655364 CJK655353:CJK655364 CTG655353:CTG655364 DDC655353:DDC655364 DMY655353:DMY655364 DWU655353:DWU655364 EGQ655353:EGQ655364 EQM655353:EQM655364 FAI655353:FAI655364 FKE655353:FKE655364 FUA655353:FUA655364 GDW655353:GDW655364 GNS655353:GNS655364 GXO655353:GXO655364 HHK655353:HHK655364 HRG655353:HRG655364 IBC655353:IBC655364 IKY655353:IKY655364 IUU655353:IUU655364 JEQ655353:JEQ655364 JOM655353:JOM655364 JYI655353:JYI655364 KIE655353:KIE655364 KSA655353:KSA655364 LBW655353:LBW655364 LLS655353:LLS655364 LVO655353:LVO655364 MFK655353:MFK655364 MPG655353:MPG655364 MZC655353:MZC655364 NIY655353:NIY655364 NSU655353:NSU655364 OCQ655353:OCQ655364 OMM655353:OMM655364 OWI655353:OWI655364 PGE655353:PGE655364 PQA655353:PQA655364 PZW655353:PZW655364 QJS655353:QJS655364 QTO655353:QTO655364 RDK655353:RDK655364 RNG655353:RNG655364 RXC655353:RXC655364 SGY655353:SGY655364 SQU655353:SQU655364 TAQ655353:TAQ655364 TKM655353:TKM655364 TUI655353:TUI655364 UEE655353:UEE655364 UOA655353:UOA655364 UXW655353:UXW655364 VHS655353:VHS655364 VRO655353:VRO655364 WBK655353:WBK655364 WLG655353:WLG655364 WVC655353:WVC655364 IQ720889:IQ720900 SM720889:SM720900 ACI720889:ACI720900 AME720889:AME720900 AWA720889:AWA720900 BFW720889:BFW720900 BPS720889:BPS720900 BZO720889:BZO720900 CJK720889:CJK720900 CTG720889:CTG720900 DDC720889:DDC720900 DMY720889:DMY720900 DWU720889:DWU720900 EGQ720889:EGQ720900 EQM720889:EQM720900 FAI720889:FAI720900 FKE720889:FKE720900 FUA720889:FUA720900 GDW720889:GDW720900 GNS720889:GNS720900 GXO720889:GXO720900 HHK720889:HHK720900 HRG720889:HRG720900 IBC720889:IBC720900 IKY720889:IKY720900 IUU720889:IUU720900 JEQ720889:JEQ720900 JOM720889:JOM720900 JYI720889:JYI720900 KIE720889:KIE720900 KSA720889:KSA720900 LBW720889:LBW720900 LLS720889:LLS720900 LVO720889:LVO720900 MFK720889:MFK720900 MPG720889:MPG720900 MZC720889:MZC720900 NIY720889:NIY720900 NSU720889:NSU720900 OCQ720889:OCQ720900 OMM720889:OMM720900 OWI720889:OWI720900 PGE720889:PGE720900 PQA720889:PQA720900 PZW720889:PZW720900 QJS720889:QJS720900 QTO720889:QTO720900 RDK720889:RDK720900 RNG720889:RNG720900 RXC720889:RXC720900 SGY720889:SGY720900 SQU720889:SQU720900 TAQ720889:TAQ720900 TKM720889:TKM720900 TUI720889:TUI720900 UEE720889:UEE720900 UOA720889:UOA720900 UXW720889:UXW720900 VHS720889:VHS720900 VRO720889:VRO720900 WBK720889:WBK720900 WLG720889:WLG720900 WVC720889:WVC720900 IQ786425:IQ786436 SM786425:SM786436 ACI786425:ACI786436 AME786425:AME786436 AWA786425:AWA786436 BFW786425:BFW786436 BPS786425:BPS786436 BZO786425:BZO786436 CJK786425:CJK786436 CTG786425:CTG786436 DDC786425:DDC786436 DMY786425:DMY786436 DWU786425:DWU786436 EGQ786425:EGQ786436 EQM786425:EQM786436 FAI786425:FAI786436 FKE786425:FKE786436 FUA786425:FUA786436 GDW786425:GDW786436 GNS786425:GNS786436 GXO786425:GXO786436 HHK786425:HHK786436 HRG786425:HRG786436 IBC786425:IBC786436 IKY786425:IKY786436 IUU786425:IUU786436 JEQ786425:JEQ786436 JOM786425:JOM786436 JYI786425:JYI786436 KIE786425:KIE786436 KSA786425:KSA786436 LBW786425:LBW786436 LLS786425:LLS786436 LVO786425:LVO786436 MFK786425:MFK786436 MPG786425:MPG786436 MZC786425:MZC786436 NIY786425:NIY786436 NSU786425:NSU786436 OCQ786425:OCQ786436 OMM786425:OMM786436 OWI786425:OWI786436 PGE786425:PGE786436 PQA786425:PQA786436 PZW786425:PZW786436 QJS786425:QJS786436 QTO786425:QTO786436 RDK786425:RDK786436 RNG786425:RNG786436 RXC786425:RXC786436 SGY786425:SGY786436 SQU786425:SQU786436 TAQ786425:TAQ786436 TKM786425:TKM786436 TUI786425:TUI786436 UEE786425:UEE786436 UOA786425:UOA786436 UXW786425:UXW786436 VHS786425:VHS786436 VRO786425:VRO786436 WBK786425:WBK786436 WLG786425:WLG786436 WVC786425:WVC786436 IQ851961:IQ851972 SM851961:SM851972 ACI851961:ACI851972 AME851961:AME851972 AWA851961:AWA851972 BFW851961:BFW851972 BPS851961:BPS851972 BZO851961:BZO851972 CJK851961:CJK851972 CTG851961:CTG851972 DDC851961:DDC851972 DMY851961:DMY851972 DWU851961:DWU851972 EGQ851961:EGQ851972 EQM851961:EQM851972 FAI851961:FAI851972 FKE851961:FKE851972 FUA851961:FUA851972 GDW851961:GDW851972 GNS851961:GNS851972 GXO851961:GXO851972 HHK851961:HHK851972 HRG851961:HRG851972 IBC851961:IBC851972 IKY851961:IKY851972 IUU851961:IUU851972 JEQ851961:JEQ851972 JOM851961:JOM851972 JYI851961:JYI851972 KIE851961:KIE851972 KSA851961:KSA851972 LBW851961:LBW851972 LLS851961:LLS851972 LVO851961:LVO851972 MFK851961:MFK851972 MPG851961:MPG851972 MZC851961:MZC851972 NIY851961:NIY851972 NSU851961:NSU851972 OCQ851961:OCQ851972 OMM851961:OMM851972 OWI851961:OWI851972 PGE851961:PGE851972 PQA851961:PQA851972 PZW851961:PZW851972 QJS851961:QJS851972 QTO851961:QTO851972 RDK851961:RDK851972 RNG851961:RNG851972 RXC851961:RXC851972 SGY851961:SGY851972 SQU851961:SQU851972 TAQ851961:TAQ851972 TKM851961:TKM851972 TUI851961:TUI851972 UEE851961:UEE851972 UOA851961:UOA851972 UXW851961:UXW851972 VHS851961:VHS851972 VRO851961:VRO851972 WBK851961:WBK851972 WLG851961:WLG851972 WVC851961:WVC851972 IQ917497:IQ917508 SM917497:SM917508 ACI917497:ACI917508 AME917497:AME917508 AWA917497:AWA917508 BFW917497:BFW917508 BPS917497:BPS917508 BZO917497:BZO917508 CJK917497:CJK917508 CTG917497:CTG917508 DDC917497:DDC917508 DMY917497:DMY917508 DWU917497:DWU917508 EGQ917497:EGQ917508 EQM917497:EQM917508 FAI917497:FAI917508 FKE917497:FKE917508 FUA917497:FUA917508 GDW917497:GDW917508 GNS917497:GNS917508 GXO917497:GXO917508 HHK917497:HHK917508 HRG917497:HRG917508 IBC917497:IBC917508 IKY917497:IKY917508 IUU917497:IUU917508 JEQ917497:JEQ917508 JOM917497:JOM917508 JYI917497:JYI917508 KIE917497:KIE917508 KSA917497:KSA917508 LBW917497:LBW917508 LLS917497:LLS917508 LVO917497:LVO917508 MFK917497:MFK917508 MPG917497:MPG917508 MZC917497:MZC917508 NIY917497:NIY917508 NSU917497:NSU917508 OCQ917497:OCQ917508 OMM917497:OMM917508 OWI917497:OWI917508 PGE917497:PGE917508 PQA917497:PQA917508 PZW917497:PZW917508 QJS917497:QJS917508 QTO917497:QTO917508 RDK917497:RDK917508 RNG917497:RNG917508 RXC917497:RXC917508 SGY917497:SGY917508 SQU917497:SQU917508 TAQ917497:TAQ917508 TKM917497:TKM917508 TUI917497:TUI917508 UEE917497:UEE917508 UOA917497:UOA917508 UXW917497:UXW917508 VHS917497:VHS917508 VRO917497:VRO917508 WBK917497:WBK917508 WLG917497:WLG917508 WVC917497:WVC917508 IQ983033:IQ983044 SM983033:SM983044 ACI983033:ACI983044 AME983033:AME983044 AWA983033:AWA983044 BFW983033:BFW983044 BPS983033:BPS983044 BZO983033:BZO983044 CJK983033:CJK983044 CTG983033:CTG983044 DDC983033:DDC983044 DMY983033:DMY983044 DWU983033:DWU983044 EGQ983033:EGQ983044 EQM983033:EQM983044 FAI983033:FAI983044 FKE983033:FKE983044 FUA983033:FUA983044 GDW983033:GDW983044 GNS983033:GNS983044 GXO983033:GXO983044 HHK983033:HHK983044 HRG983033:HRG983044 IBC983033:IBC983044 IKY983033:IKY983044 IUU983033:IUU983044 JEQ983033:JEQ983044 JOM983033:JOM983044 JYI983033:JYI983044 KIE983033:KIE983044 KSA983033:KSA983044 LBW983033:LBW983044 LLS983033:LLS983044 LVO983033:LVO983044 MFK983033:MFK983044 MPG983033:MPG983044 MZC983033:MZC983044 NIY983033:NIY983044 NSU983033:NSU983044 OCQ983033:OCQ983044 OMM983033:OMM983044 OWI983033:OWI983044 PGE983033:PGE983044 PQA983033:PQA983044 PZW983033:PZW983044 QJS983033:QJS983044 QTO983033:QTO983044 RDK983033:RDK983044 RNG983033:RNG983044 RXC983033:RXC983044 SGY983033:SGY983044 SQU983033:SQU983044 TAQ983033:TAQ983044 TKM983033:TKM983044 TUI983033:TUI983044 UEE983033:UEE983044 UOA983033:UOA983044 UXW983033:UXW983044 VHS983033:VHS983044 VRO983033:VRO983044 WBK983033:WBK983044 WLG983033:WLG983044 E983033:F983044 E917497:F917508 E851961:F851972 E786425:F786436 E720889:F720900 E655353:F655364 E589817:F589828 E524281:F524292 E458745:F458756 E393209:F393220 E327673:F327684 E262137:F262148 E196601:F196612 E131065:F131076 E65529:F65540 I983033:I983044 I917497:I917508 I851961:I851972 I786425:I786436 I720889:I720900 I655353:I655364 I589817:I589828 I524281:I524292 I458745:I458756 I393209:I393220 I327673:I327684 I262137:I262148 I196601:I196612 I131065:I131076 I65529:I65540 N983033:O983044 N917497:O917508 N851961:O851972 N786425:O786436 N720889:O720900 N655353:O655364 N589817:O589828 N524281:O524292 N458745:O458756 N393209:O393220 N327673:O327684 N262137:O262148 N196601:O196612 N131065:O131076 N65529:O65540 N11:O11 I11 E11:F11">
      <formula1>0</formula1>
    </dataValidation>
    <dataValidation type="whole" operator="greaterThanOrEqual" allowBlank="1" showInputMessage="1" showErrorMessage="1" sqref="IR65529:IR65540 SN65529:SN65540 ACJ65529:ACJ65540 AMF65529:AMF65540 AWB65529:AWB65540 BFX65529:BFX65540 BPT65529:BPT65540 BZP65529:BZP65540 CJL65529:CJL65540 CTH65529:CTH65540 DDD65529:DDD65540 DMZ65529:DMZ65540 DWV65529:DWV65540 EGR65529:EGR65540 EQN65529:EQN65540 FAJ65529:FAJ65540 FKF65529:FKF65540 FUB65529:FUB65540 GDX65529:GDX65540 GNT65529:GNT65540 GXP65529:GXP65540 HHL65529:HHL65540 HRH65529:HRH65540 IBD65529:IBD65540 IKZ65529:IKZ65540 IUV65529:IUV65540 JER65529:JER65540 JON65529:JON65540 JYJ65529:JYJ65540 KIF65529:KIF65540 KSB65529:KSB65540 LBX65529:LBX65540 LLT65529:LLT65540 LVP65529:LVP65540 MFL65529:MFL65540 MPH65529:MPH65540 MZD65529:MZD65540 NIZ65529:NIZ65540 NSV65529:NSV65540 OCR65529:OCR65540 OMN65529:OMN65540 OWJ65529:OWJ65540 PGF65529:PGF65540 PQB65529:PQB65540 PZX65529:PZX65540 QJT65529:QJT65540 QTP65529:QTP65540 RDL65529:RDL65540 RNH65529:RNH65540 RXD65529:RXD65540 SGZ65529:SGZ65540 SQV65529:SQV65540 TAR65529:TAR65540 TKN65529:TKN65540 TUJ65529:TUJ65540 UEF65529:UEF65540 UOB65529:UOB65540 UXX65529:UXX65540 VHT65529:VHT65540 VRP65529:VRP65540 WBL65529:WBL65540 WLH65529:WLH65540 WVD65529:WVD65540 IR131065:IR131076 SN131065:SN131076 ACJ131065:ACJ131076 AMF131065:AMF131076 AWB131065:AWB131076 BFX131065:BFX131076 BPT131065:BPT131076 BZP131065:BZP131076 CJL131065:CJL131076 CTH131065:CTH131076 DDD131065:DDD131076 DMZ131065:DMZ131076 DWV131065:DWV131076 EGR131065:EGR131076 EQN131065:EQN131076 FAJ131065:FAJ131076 FKF131065:FKF131076 FUB131065:FUB131076 GDX131065:GDX131076 GNT131065:GNT131076 GXP131065:GXP131076 HHL131065:HHL131076 HRH131065:HRH131076 IBD131065:IBD131076 IKZ131065:IKZ131076 IUV131065:IUV131076 JER131065:JER131076 JON131065:JON131076 JYJ131065:JYJ131076 KIF131065:KIF131076 KSB131065:KSB131076 LBX131065:LBX131076 LLT131065:LLT131076 LVP131065:LVP131076 MFL131065:MFL131076 MPH131065:MPH131076 MZD131065:MZD131076 NIZ131065:NIZ131076 NSV131065:NSV131076 OCR131065:OCR131076 OMN131065:OMN131076 OWJ131065:OWJ131076 PGF131065:PGF131076 PQB131065:PQB131076 PZX131065:PZX131076 QJT131065:QJT131076 QTP131065:QTP131076 RDL131065:RDL131076 RNH131065:RNH131076 RXD131065:RXD131076 SGZ131065:SGZ131076 SQV131065:SQV131076 TAR131065:TAR131076 TKN131065:TKN131076 TUJ131065:TUJ131076 UEF131065:UEF131076 UOB131065:UOB131076 UXX131065:UXX131076 VHT131065:VHT131076 VRP131065:VRP131076 WBL131065:WBL131076 WLH131065:WLH131076 WVD131065:WVD131076 IR196601:IR196612 SN196601:SN196612 ACJ196601:ACJ196612 AMF196601:AMF196612 AWB196601:AWB196612 BFX196601:BFX196612 BPT196601:BPT196612 BZP196601:BZP196612 CJL196601:CJL196612 CTH196601:CTH196612 DDD196601:DDD196612 DMZ196601:DMZ196612 DWV196601:DWV196612 EGR196601:EGR196612 EQN196601:EQN196612 FAJ196601:FAJ196612 FKF196601:FKF196612 FUB196601:FUB196612 GDX196601:GDX196612 GNT196601:GNT196612 GXP196601:GXP196612 HHL196601:HHL196612 HRH196601:HRH196612 IBD196601:IBD196612 IKZ196601:IKZ196612 IUV196601:IUV196612 JER196601:JER196612 JON196601:JON196612 JYJ196601:JYJ196612 KIF196601:KIF196612 KSB196601:KSB196612 LBX196601:LBX196612 LLT196601:LLT196612 LVP196601:LVP196612 MFL196601:MFL196612 MPH196601:MPH196612 MZD196601:MZD196612 NIZ196601:NIZ196612 NSV196601:NSV196612 OCR196601:OCR196612 OMN196601:OMN196612 OWJ196601:OWJ196612 PGF196601:PGF196612 PQB196601:PQB196612 PZX196601:PZX196612 QJT196601:QJT196612 QTP196601:QTP196612 RDL196601:RDL196612 RNH196601:RNH196612 RXD196601:RXD196612 SGZ196601:SGZ196612 SQV196601:SQV196612 TAR196601:TAR196612 TKN196601:TKN196612 TUJ196601:TUJ196612 UEF196601:UEF196612 UOB196601:UOB196612 UXX196601:UXX196612 VHT196601:VHT196612 VRP196601:VRP196612 WBL196601:WBL196612 WLH196601:WLH196612 WVD196601:WVD196612 IR262137:IR262148 SN262137:SN262148 ACJ262137:ACJ262148 AMF262137:AMF262148 AWB262137:AWB262148 BFX262137:BFX262148 BPT262137:BPT262148 BZP262137:BZP262148 CJL262137:CJL262148 CTH262137:CTH262148 DDD262137:DDD262148 DMZ262137:DMZ262148 DWV262137:DWV262148 EGR262137:EGR262148 EQN262137:EQN262148 FAJ262137:FAJ262148 FKF262137:FKF262148 FUB262137:FUB262148 GDX262137:GDX262148 GNT262137:GNT262148 GXP262137:GXP262148 HHL262137:HHL262148 HRH262137:HRH262148 IBD262137:IBD262148 IKZ262137:IKZ262148 IUV262137:IUV262148 JER262137:JER262148 JON262137:JON262148 JYJ262137:JYJ262148 KIF262137:KIF262148 KSB262137:KSB262148 LBX262137:LBX262148 LLT262137:LLT262148 LVP262137:LVP262148 MFL262137:MFL262148 MPH262137:MPH262148 MZD262137:MZD262148 NIZ262137:NIZ262148 NSV262137:NSV262148 OCR262137:OCR262148 OMN262137:OMN262148 OWJ262137:OWJ262148 PGF262137:PGF262148 PQB262137:PQB262148 PZX262137:PZX262148 QJT262137:QJT262148 QTP262137:QTP262148 RDL262137:RDL262148 RNH262137:RNH262148 RXD262137:RXD262148 SGZ262137:SGZ262148 SQV262137:SQV262148 TAR262137:TAR262148 TKN262137:TKN262148 TUJ262137:TUJ262148 UEF262137:UEF262148 UOB262137:UOB262148 UXX262137:UXX262148 VHT262137:VHT262148 VRP262137:VRP262148 WBL262137:WBL262148 WLH262137:WLH262148 WVD262137:WVD262148 IR327673:IR327684 SN327673:SN327684 ACJ327673:ACJ327684 AMF327673:AMF327684 AWB327673:AWB327684 BFX327673:BFX327684 BPT327673:BPT327684 BZP327673:BZP327684 CJL327673:CJL327684 CTH327673:CTH327684 DDD327673:DDD327684 DMZ327673:DMZ327684 DWV327673:DWV327684 EGR327673:EGR327684 EQN327673:EQN327684 FAJ327673:FAJ327684 FKF327673:FKF327684 FUB327673:FUB327684 GDX327673:GDX327684 GNT327673:GNT327684 GXP327673:GXP327684 HHL327673:HHL327684 HRH327673:HRH327684 IBD327673:IBD327684 IKZ327673:IKZ327684 IUV327673:IUV327684 JER327673:JER327684 JON327673:JON327684 JYJ327673:JYJ327684 KIF327673:KIF327684 KSB327673:KSB327684 LBX327673:LBX327684 LLT327673:LLT327684 LVP327673:LVP327684 MFL327673:MFL327684 MPH327673:MPH327684 MZD327673:MZD327684 NIZ327673:NIZ327684 NSV327673:NSV327684 OCR327673:OCR327684 OMN327673:OMN327684 OWJ327673:OWJ327684 PGF327673:PGF327684 PQB327673:PQB327684 PZX327673:PZX327684 QJT327673:QJT327684 QTP327673:QTP327684 RDL327673:RDL327684 RNH327673:RNH327684 RXD327673:RXD327684 SGZ327673:SGZ327684 SQV327673:SQV327684 TAR327673:TAR327684 TKN327673:TKN327684 TUJ327673:TUJ327684 UEF327673:UEF327684 UOB327673:UOB327684 UXX327673:UXX327684 VHT327673:VHT327684 VRP327673:VRP327684 WBL327673:WBL327684 WLH327673:WLH327684 WVD327673:WVD327684 IR393209:IR393220 SN393209:SN393220 ACJ393209:ACJ393220 AMF393209:AMF393220 AWB393209:AWB393220 BFX393209:BFX393220 BPT393209:BPT393220 BZP393209:BZP393220 CJL393209:CJL393220 CTH393209:CTH393220 DDD393209:DDD393220 DMZ393209:DMZ393220 DWV393209:DWV393220 EGR393209:EGR393220 EQN393209:EQN393220 FAJ393209:FAJ393220 FKF393209:FKF393220 FUB393209:FUB393220 GDX393209:GDX393220 GNT393209:GNT393220 GXP393209:GXP393220 HHL393209:HHL393220 HRH393209:HRH393220 IBD393209:IBD393220 IKZ393209:IKZ393220 IUV393209:IUV393220 JER393209:JER393220 JON393209:JON393220 JYJ393209:JYJ393220 KIF393209:KIF393220 KSB393209:KSB393220 LBX393209:LBX393220 LLT393209:LLT393220 LVP393209:LVP393220 MFL393209:MFL393220 MPH393209:MPH393220 MZD393209:MZD393220 NIZ393209:NIZ393220 NSV393209:NSV393220 OCR393209:OCR393220 OMN393209:OMN393220 OWJ393209:OWJ393220 PGF393209:PGF393220 PQB393209:PQB393220 PZX393209:PZX393220 QJT393209:QJT393220 QTP393209:QTP393220 RDL393209:RDL393220 RNH393209:RNH393220 RXD393209:RXD393220 SGZ393209:SGZ393220 SQV393209:SQV393220 TAR393209:TAR393220 TKN393209:TKN393220 TUJ393209:TUJ393220 UEF393209:UEF393220 UOB393209:UOB393220 UXX393209:UXX393220 VHT393209:VHT393220 VRP393209:VRP393220 WBL393209:WBL393220 WLH393209:WLH393220 WVD393209:WVD393220 IR458745:IR458756 SN458745:SN458756 ACJ458745:ACJ458756 AMF458745:AMF458756 AWB458745:AWB458756 BFX458745:BFX458756 BPT458745:BPT458756 BZP458745:BZP458756 CJL458745:CJL458756 CTH458745:CTH458756 DDD458745:DDD458756 DMZ458745:DMZ458756 DWV458745:DWV458756 EGR458745:EGR458756 EQN458745:EQN458756 FAJ458745:FAJ458756 FKF458745:FKF458756 FUB458745:FUB458756 GDX458745:GDX458756 GNT458745:GNT458756 GXP458745:GXP458756 HHL458745:HHL458756 HRH458745:HRH458756 IBD458745:IBD458756 IKZ458745:IKZ458756 IUV458745:IUV458756 JER458745:JER458756 JON458745:JON458756 JYJ458745:JYJ458756 KIF458745:KIF458756 KSB458745:KSB458756 LBX458745:LBX458756 LLT458745:LLT458756 LVP458745:LVP458756 MFL458745:MFL458756 MPH458745:MPH458756 MZD458745:MZD458756 NIZ458745:NIZ458756 NSV458745:NSV458756 OCR458745:OCR458756 OMN458745:OMN458756 OWJ458745:OWJ458756 PGF458745:PGF458756 PQB458745:PQB458756 PZX458745:PZX458756 QJT458745:QJT458756 QTP458745:QTP458756 RDL458745:RDL458756 RNH458745:RNH458756 RXD458745:RXD458756 SGZ458745:SGZ458756 SQV458745:SQV458756 TAR458745:TAR458756 TKN458745:TKN458756 TUJ458745:TUJ458756 UEF458745:UEF458756 UOB458745:UOB458756 UXX458745:UXX458756 VHT458745:VHT458756 VRP458745:VRP458756 WBL458745:WBL458756 WLH458745:WLH458756 WVD458745:WVD458756 IR524281:IR524292 SN524281:SN524292 ACJ524281:ACJ524292 AMF524281:AMF524292 AWB524281:AWB524292 BFX524281:BFX524292 BPT524281:BPT524292 BZP524281:BZP524292 CJL524281:CJL524292 CTH524281:CTH524292 DDD524281:DDD524292 DMZ524281:DMZ524292 DWV524281:DWV524292 EGR524281:EGR524292 EQN524281:EQN524292 FAJ524281:FAJ524292 FKF524281:FKF524292 FUB524281:FUB524292 GDX524281:GDX524292 GNT524281:GNT524292 GXP524281:GXP524292 HHL524281:HHL524292 HRH524281:HRH524292 IBD524281:IBD524292 IKZ524281:IKZ524292 IUV524281:IUV524292 JER524281:JER524292 JON524281:JON524292 JYJ524281:JYJ524292 KIF524281:KIF524292 KSB524281:KSB524292 LBX524281:LBX524292 LLT524281:LLT524292 LVP524281:LVP524292 MFL524281:MFL524292 MPH524281:MPH524292 MZD524281:MZD524292 NIZ524281:NIZ524292 NSV524281:NSV524292 OCR524281:OCR524292 OMN524281:OMN524292 OWJ524281:OWJ524292 PGF524281:PGF524292 PQB524281:PQB524292 PZX524281:PZX524292 QJT524281:QJT524292 QTP524281:QTP524292 RDL524281:RDL524292 RNH524281:RNH524292 RXD524281:RXD524292 SGZ524281:SGZ524292 SQV524281:SQV524292 TAR524281:TAR524292 TKN524281:TKN524292 TUJ524281:TUJ524292 UEF524281:UEF524292 UOB524281:UOB524292 UXX524281:UXX524292 VHT524281:VHT524292 VRP524281:VRP524292 WBL524281:WBL524292 WLH524281:WLH524292 WVD524281:WVD524292 IR589817:IR589828 SN589817:SN589828 ACJ589817:ACJ589828 AMF589817:AMF589828 AWB589817:AWB589828 BFX589817:BFX589828 BPT589817:BPT589828 BZP589817:BZP589828 CJL589817:CJL589828 CTH589817:CTH589828 DDD589817:DDD589828 DMZ589817:DMZ589828 DWV589817:DWV589828 EGR589817:EGR589828 EQN589817:EQN589828 FAJ589817:FAJ589828 FKF589817:FKF589828 FUB589817:FUB589828 GDX589817:GDX589828 GNT589817:GNT589828 GXP589817:GXP589828 HHL589817:HHL589828 HRH589817:HRH589828 IBD589817:IBD589828 IKZ589817:IKZ589828 IUV589817:IUV589828 JER589817:JER589828 JON589817:JON589828 JYJ589817:JYJ589828 KIF589817:KIF589828 KSB589817:KSB589828 LBX589817:LBX589828 LLT589817:LLT589828 LVP589817:LVP589828 MFL589817:MFL589828 MPH589817:MPH589828 MZD589817:MZD589828 NIZ589817:NIZ589828 NSV589817:NSV589828 OCR589817:OCR589828 OMN589817:OMN589828 OWJ589817:OWJ589828 PGF589817:PGF589828 PQB589817:PQB589828 PZX589817:PZX589828 QJT589817:QJT589828 QTP589817:QTP589828 RDL589817:RDL589828 RNH589817:RNH589828 RXD589817:RXD589828 SGZ589817:SGZ589828 SQV589817:SQV589828 TAR589817:TAR589828 TKN589817:TKN589828 TUJ589817:TUJ589828 UEF589817:UEF589828 UOB589817:UOB589828 UXX589817:UXX589828 VHT589817:VHT589828 VRP589817:VRP589828 WBL589817:WBL589828 WLH589817:WLH589828 WVD589817:WVD589828 IR655353:IR655364 SN655353:SN655364 ACJ655353:ACJ655364 AMF655353:AMF655364 AWB655353:AWB655364 BFX655353:BFX655364 BPT655353:BPT655364 BZP655353:BZP655364 CJL655353:CJL655364 CTH655353:CTH655364 DDD655353:DDD655364 DMZ655353:DMZ655364 DWV655353:DWV655364 EGR655353:EGR655364 EQN655353:EQN655364 FAJ655353:FAJ655364 FKF655353:FKF655364 FUB655353:FUB655364 GDX655353:GDX655364 GNT655353:GNT655364 GXP655353:GXP655364 HHL655353:HHL655364 HRH655353:HRH655364 IBD655353:IBD655364 IKZ655353:IKZ655364 IUV655353:IUV655364 JER655353:JER655364 JON655353:JON655364 JYJ655353:JYJ655364 KIF655353:KIF655364 KSB655353:KSB655364 LBX655353:LBX655364 LLT655353:LLT655364 LVP655353:LVP655364 MFL655353:MFL655364 MPH655353:MPH655364 MZD655353:MZD655364 NIZ655353:NIZ655364 NSV655353:NSV655364 OCR655353:OCR655364 OMN655353:OMN655364 OWJ655353:OWJ655364 PGF655353:PGF655364 PQB655353:PQB655364 PZX655353:PZX655364 QJT655353:QJT655364 QTP655353:QTP655364 RDL655353:RDL655364 RNH655353:RNH655364 RXD655353:RXD655364 SGZ655353:SGZ655364 SQV655353:SQV655364 TAR655353:TAR655364 TKN655353:TKN655364 TUJ655353:TUJ655364 UEF655353:UEF655364 UOB655353:UOB655364 UXX655353:UXX655364 VHT655353:VHT655364 VRP655353:VRP655364 WBL655353:WBL655364 WLH655353:WLH655364 WVD655353:WVD655364 IR720889:IR720900 SN720889:SN720900 ACJ720889:ACJ720900 AMF720889:AMF720900 AWB720889:AWB720900 BFX720889:BFX720900 BPT720889:BPT720900 BZP720889:BZP720900 CJL720889:CJL720900 CTH720889:CTH720900 DDD720889:DDD720900 DMZ720889:DMZ720900 DWV720889:DWV720900 EGR720889:EGR720900 EQN720889:EQN720900 FAJ720889:FAJ720900 FKF720889:FKF720900 FUB720889:FUB720900 GDX720889:GDX720900 GNT720889:GNT720900 GXP720889:GXP720900 HHL720889:HHL720900 HRH720889:HRH720900 IBD720889:IBD720900 IKZ720889:IKZ720900 IUV720889:IUV720900 JER720889:JER720900 JON720889:JON720900 JYJ720889:JYJ720900 KIF720889:KIF720900 KSB720889:KSB720900 LBX720889:LBX720900 LLT720889:LLT720900 LVP720889:LVP720900 MFL720889:MFL720900 MPH720889:MPH720900 MZD720889:MZD720900 NIZ720889:NIZ720900 NSV720889:NSV720900 OCR720889:OCR720900 OMN720889:OMN720900 OWJ720889:OWJ720900 PGF720889:PGF720900 PQB720889:PQB720900 PZX720889:PZX720900 QJT720889:QJT720900 QTP720889:QTP720900 RDL720889:RDL720900 RNH720889:RNH720900 RXD720889:RXD720900 SGZ720889:SGZ720900 SQV720889:SQV720900 TAR720889:TAR720900 TKN720889:TKN720900 TUJ720889:TUJ720900 UEF720889:UEF720900 UOB720889:UOB720900 UXX720889:UXX720900 VHT720889:VHT720900 VRP720889:VRP720900 WBL720889:WBL720900 WLH720889:WLH720900 WVD720889:WVD720900 IR786425:IR786436 SN786425:SN786436 ACJ786425:ACJ786436 AMF786425:AMF786436 AWB786425:AWB786436 BFX786425:BFX786436 BPT786425:BPT786436 BZP786425:BZP786436 CJL786425:CJL786436 CTH786425:CTH786436 DDD786425:DDD786436 DMZ786425:DMZ786436 DWV786425:DWV786436 EGR786425:EGR786436 EQN786425:EQN786436 FAJ786425:FAJ786436 FKF786425:FKF786436 FUB786425:FUB786436 GDX786425:GDX786436 GNT786425:GNT786436 GXP786425:GXP786436 HHL786425:HHL786436 HRH786425:HRH786436 IBD786425:IBD786436 IKZ786425:IKZ786436 IUV786425:IUV786436 JER786425:JER786436 JON786425:JON786436 JYJ786425:JYJ786436 KIF786425:KIF786436 KSB786425:KSB786436 LBX786425:LBX786436 LLT786425:LLT786436 LVP786425:LVP786436 MFL786425:MFL786436 MPH786425:MPH786436 MZD786425:MZD786436 NIZ786425:NIZ786436 NSV786425:NSV786436 OCR786425:OCR786436 OMN786425:OMN786436 OWJ786425:OWJ786436 PGF786425:PGF786436 PQB786425:PQB786436 PZX786425:PZX786436 QJT786425:QJT786436 QTP786425:QTP786436 RDL786425:RDL786436 RNH786425:RNH786436 RXD786425:RXD786436 SGZ786425:SGZ786436 SQV786425:SQV786436 TAR786425:TAR786436 TKN786425:TKN786436 TUJ786425:TUJ786436 UEF786425:UEF786436 UOB786425:UOB786436 UXX786425:UXX786436 VHT786425:VHT786436 VRP786425:VRP786436 WBL786425:WBL786436 WLH786425:WLH786436 WVD786425:WVD786436 IR851961:IR851972 SN851961:SN851972 ACJ851961:ACJ851972 AMF851961:AMF851972 AWB851961:AWB851972 BFX851961:BFX851972 BPT851961:BPT851972 BZP851961:BZP851972 CJL851961:CJL851972 CTH851961:CTH851972 DDD851961:DDD851972 DMZ851961:DMZ851972 DWV851961:DWV851972 EGR851961:EGR851972 EQN851961:EQN851972 FAJ851961:FAJ851972 FKF851961:FKF851972 FUB851961:FUB851972 GDX851961:GDX851972 GNT851961:GNT851972 GXP851961:GXP851972 HHL851961:HHL851972 HRH851961:HRH851972 IBD851961:IBD851972 IKZ851961:IKZ851972 IUV851961:IUV851972 JER851961:JER851972 JON851961:JON851972 JYJ851961:JYJ851972 KIF851961:KIF851972 KSB851961:KSB851972 LBX851961:LBX851972 LLT851961:LLT851972 LVP851961:LVP851972 MFL851961:MFL851972 MPH851961:MPH851972 MZD851961:MZD851972 NIZ851961:NIZ851972 NSV851961:NSV851972 OCR851961:OCR851972 OMN851961:OMN851972 OWJ851961:OWJ851972 PGF851961:PGF851972 PQB851961:PQB851972 PZX851961:PZX851972 QJT851961:QJT851972 QTP851961:QTP851972 RDL851961:RDL851972 RNH851961:RNH851972 RXD851961:RXD851972 SGZ851961:SGZ851972 SQV851961:SQV851972 TAR851961:TAR851972 TKN851961:TKN851972 TUJ851961:TUJ851972 UEF851961:UEF851972 UOB851961:UOB851972 UXX851961:UXX851972 VHT851961:VHT851972 VRP851961:VRP851972 WBL851961:WBL851972 WLH851961:WLH851972 WVD851961:WVD851972 IR917497:IR917508 SN917497:SN917508 ACJ917497:ACJ917508 AMF917497:AMF917508 AWB917497:AWB917508 BFX917497:BFX917508 BPT917497:BPT917508 BZP917497:BZP917508 CJL917497:CJL917508 CTH917497:CTH917508 DDD917497:DDD917508 DMZ917497:DMZ917508 DWV917497:DWV917508 EGR917497:EGR917508 EQN917497:EQN917508 FAJ917497:FAJ917508 FKF917497:FKF917508 FUB917497:FUB917508 GDX917497:GDX917508 GNT917497:GNT917508 GXP917497:GXP917508 HHL917497:HHL917508 HRH917497:HRH917508 IBD917497:IBD917508 IKZ917497:IKZ917508 IUV917497:IUV917508 JER917497:JER917508 JON917497:JON917508 JYJ917497:JYJ917508 KIF917497:KIF917508 KSB917497:KSB917508 LBX917497:LBX917508 LLT917497:LLT917508 LVP917497:LVP917508 MFL917497:MFL917508 MPH917497:MPH917508 MZD917497:MZD917508 NIZ917497:NIZ917508 NSV917497:NSV917508 OCR917497:OCR917508 OMN917497:OMN917508 OWJ917497:OWJ917508 PGF917497:PGF917508 PQB917497:PQB917508 PZX917497:PZX917508 QJT917497:QJT917508 QTP917497:QTP917508 RDL917497:RDL917508 RNH917497:RNH917508 RXD917497:RXD917508 SGZ917497:SGZ917508 SQV917497:SQV917508 TAR917497:TAR917508 TKN917497:TKN917508 TUJ917497:TUJ917508 UEF917497:UEF917508 UOB917497:UOB917508 UXX917497:UXX917508 VHT917497:VHT917508 VRP917497:VRP917508 WBL917497:WBL917508 WLH917497:WLH917508 WVD917497:WVD917508 IR983033:IR983044 SN983033:SN983044 ACJ983033:ACJ983044 AMF983033:AMF983044 AWB983033:AWB983044 BFX983033:BFX983044 BPT983033:BPT983044 BZP983033:BZP983044 CJL983033:CJL983044 CTH983033:CTH983044 DDD983033:DDD983044 DMZ983033:DMZ983044 DWV983033:DWV983044 EGR983033:EGR983044 EQN983033:EQN983044 FAJ983033:FAJ983044 FKF983033:FKF983044 FUB983033:FUB983044 GDX983033:GDX983044 GNT983033:GNT983044 GXP983033:GXP983044 HHL983033:HHL983044 HRH983033:HRH983044 IBD983033:IBD983044 IKZ983033:IKZ983044 IUV983033:IUV983044 JER983033:JER983044 JON983033:JON983044 JYJ983033:JYJ983044 KIF983033:KIF983044 KSB983033:KSB983044 LBX983033:LBX983044 LLT983033:LLT983044 LVP983033:LVP983044 MFL983033:MFL983044 MPH983033:MPH983044 MZD983033:MZD983044 NIZ983033:NIZ983044 NSV983033:NSV983044 OCR983033:OCR983044 OMN983033:OMN983044 OWJ983033:OWJ983044 PGF983033:PGF983044 PQB983033:PQB983044 PZX983033:PZX983044 QJT983033:QJT983044 QTP983033:QTP983044 RDL983033:RDL983044 RNH983033:RNH983044 RXD983033:RXD983044 SGZ983033:SGZ983044 SQV983033:SQV983044 TAR983033:TAR983044 TKN983033:TKN983044 TUJ983033:TUJ983044 UEF983033:UEF983044 UOB983033:UOB983044 UXX983033:UXX983044 VHT983033:VHT983044 VRP983033:VRP983044 WBL983033:WBL983044 WLH983033:WLH983044 WVD983033:WVD983044 IE65529:IE65540 SA65529:SA65540 ABW65529:ABW65540 ALS65529:ALS65540 AVO65529:AVO65540 BFK65529:BFK65540 BPG65529:BPG65540 BZC65529:BZC65540 CIY65529:CIY65540 CSU65529:CSU65540 DCQ65529:DCQ65540 DMM65529:DMM65540 DWI65529:DWI65540 EGE65529:EGE65540 EQA65529:EQA65540 EZW65529:EZW65540 FJS65529:FJS65540 FTO65529:FTO65540 GDK65529:GDK65540 GNG65529:GNG65540 GXC65529:GXC65540 HGY65529:HGY65540 HQU65529:HQU65540 IAQ65529:IAQ65540 IKM65529:IKM65540 IUI65529:IUI65540 JEE65529:JEE65540 JOA65529:JOA65540 JXW65529:JXW65540 KHS65529:KHS65540 KRO65529:KRO65540 LBK65529:LBK65540 LLG65529:LLG65540 LVC65529:LVC65540 MEY65529:MEY65540 MOU65529:MOU65540 MYQ65529:MYQ65540 NIM65529:NIM65540 NSI65529:NSI65540 OCE65529:OCE65540 OMA65529:OMA65540 OVW65529:OVW65540 PFS65529:PFS65540 PPO65529:PPO65540 PZK65529:PZK65540 QJG65529:QJG65540 QTC65529:QTC65540 RCY65529:RCY65540 RMU65529:RMU65540 RWQ65529:RWQ65540 SGM65529:SGM65540 SQI65529:SQI65540 TAE65529:TAE65540 TKA65529:TKA65540 TTW65529:TTW65540 UDS65529:UDS65540 UNO65529:UNO65540 UXK65529:UXK65540 VHG65529:VHG65540 VRC65529:VRC65540 WAY65529:WAY65540 WKU65529:WKU65540 WUQ65529:WUQ65540 IE131065:IE131076 SA131065:SA131076 ABW131065:ABW131076 ALS131065:ALS131076 AVO131065:AVO131076 BFK131065:BFK131076 BPG131065:BPG131076 BZC131065:BZC131076 CIY131065:CIY131076 CSU131065:CSU131076 DCQ131065:DCQ131076 DMM131065:DMM131076 DWI131065:DWI131076 EGE131065:EGE131076 EQA131065:EQA131076 EZW131065:EZW131076 FJS131065:FJS131076 FTO131065:FTO131076 GDK131065:GDK131076 GNG131065:GNG131076 GXC131065:GXC131076 HGY131065:HGY131076 HQU131065:HQU131076 IAQ131065:IAQ131076 IKM131065:IKM131076 IUI131065:IUI131076 JEE131065:JEE131076 JOA131065:JOA131076 JXW131065:JXW131076 KHS131065:KHS131076 KRO131065:KRO131076 LBK131065:LBK131076 LLG131065:LLG131076 LVC131065:LVC131076 MEY131065:MEY131076 MOU131065:MOU131076 MYQ131065:MYQ131076 NIM131065:NIM131076 NSI131065:NSI131076 OCE131065:OCE131076 OMA131065:OMA131076 OVW131065:OVW131076 PFS131065:PFS131076 PPO131065:PPO131076 PZK131065:PZK131076 QJG131065:QJG131076 QTC131065:QTC131076 RCY131065:RCY131076 RMU131065:RMU131076 RWQ131065:RWQ131076 SGM131065:SGM131076 SQI131065:SQI131076 TAE131065:TAE131076 TKA131065:TKA131076 TTW131065:TTW131076 UDS131065:UDS131076 UNO131065:UNO131076 UXK131065:UXK131076 VHG131065:VHG131076 VRC131065:VRC131076 WAY131065:WAY131076 WKU131065:WKU131076 WUQ131065:WUQ131076 IE196601:IE196612 SA196601:SA196612 ABW196601:ABW196612 ALS196601:ALS196612 AVO196601:AVO196612 BFK196601:BFK196612 BPG196601:BPG196612 BZC196601:BZC196612 CIY196601:CIY196612 CSU196601:CSU196612 DCQ196601:DCQ196612 DMM196601:DMM196612 DWI196601:DWI196612 EGE196601:EGE196612 EQA196601:EQA196612 EZW196601:EZW196612 FJS196601:FJS196612 FTO196601:FTO196612 GDK196601:GDK196612 GNG196601:GNG196612 GXC196601:GXC196612 HGY196601:HGY196612 HQU196601:HQU196612 IAQ196601:IAQ196612 IKM196601:IKM196612 IUI196601:IUI196612 JEE196601:JEE196612 JOA196601:JOA196612 JXW196601:JXW196612 KHS196601:KHS196612 KRO196601:KRO196612 LBK196601:LBK196612 LLG196601:LLG196612 LVC196601:LVC196612 MEY196601:MEY196612 MOU196601:MOU196612 MYQ196601:MYQ196612 NIM196601:NIM196612 NSI196601:NSI196612 OCE196601:OCE196612 OMA196601:OMA196612 OVW196601:OVW196612 PFS196601:PFS196612 PPO196601:PPO196612 PZK196601:PZK196612 QJG196601:QJG196612 QTC196601:QTC196612 RCY196601:RCY196612 RMU196601:RMU196612 RWQ196601:RWQ196612 SGM196601:SGM196612 SQI196601:SQI196612 TAE196601:TAE196612 TKA196601:TKA196612 TTW196601:TTW196612 UDS196601:UDS196612 UNO196601:UNO196612 UXK196601:UXK196612 VHG196601:VHG196612 VRC196601:VRC196612 WAY196601:WAY196612 WKU196601:WKU196612 WUQ196601:WUQ196612 IE262137:IE262148 SA262137:SA262148 ABW262137:ABW262148 ALS262137:ALS262148 AVO262137:AVO262148 BFK262137:BFK262148 BPG262137:BPG262148 BZC262137:BZC262148 CIY262137:CIY262148 CSU262137:CSU262148 DCQ262137:DCQ262148 DMM262137:DMM262148 DWI262137:DWI262148 EGE262137:EGE262148 EQA262137:EQA262148 EZW262137:EZW262148 FJS262137:FJS262148 FTO262137:FTO262148 GDK262137:GDK262148 GNG262137:GNG262148 GXC262137:GXC262148 HGY262137:HGY262148 HQU262137:HQU262148 IAQ262137:IAQ262148 IKM262137:IKM262148 IUI262137:IUI262148 JEE262137:JEE262148 JOA262137:JOA262148 JXW262137:JXW262148 KHS262137:KHS262148 KRO262137:KRO262148 LBK262137:LBK262148 LLG262137:LLG262148 LVC262137:LVC262148 MEY262137:MEY262148 MOU262137:MOU262148 MYQ262137:MYQ262148 NIM262137:NIM262148 NSI262137:NSI262148 OCE262137:OCE262148 OMA262137:OMA262148 OVW262137:OVW262148 PFS262137:PFS262148 PPO262137:PPO262148 PZK262137:PZK262148 QJG262137:QJG262148 QTC262137:QTC262148 RCY262137:RCY262148 RMU262137:RMU262148 RWQ262137:RWQ262148 SGM262137:SGM262148 SQI262137:SQI262148 TAE262137:TAE262148 TKA262137:TKA262148 TTW262137:TTW262148 UDS262137:UDS262148 UNO262137:UNO262148 UXK262137:UXK262148 VHG262137:VHG262148 VRC262137:VRC262148 WAY262137:WAY262148 WKU262137:WKU262148 WUQ262137:WUQ262148 IE327673:IE327684 SA327673:SA327684 ABW327673:ABW327684 ALS327673:ALS327684 AVO327673:AVO327684 BFK327673:BFK327684 BPG327673:BPG327684 BZC327673:BZC327684 CIY327673:CIY327684 CSU327673:CSU327684 DCQ327673:DCQ327684 DMM327673:DMM327684 DWI327673:DWI327684 EGE327673:EGE327684 EQA327673:EQA327684 EZW327673:EZW327684 FJS327673:FJS327684 FTO327673:FTO327684 GDK327673:GDK327684 GNG327673:GNG327684 GXC327673:GXC327684 HGY327673:HGY327684 HQU327673:HQU327684 IAQ327673:IAQ327684 IKM327673:IKM327684 IUI327673:IUI327684 JEE327673:JEE327684 JOA327673:JOA327684 JXW327673:JXW327684 KHS327673:KHS327684 KRO327673:KRO327684 LBK327673:LBK327684 LLG327673:LLG327684 LVC327673:LVC327684 MEY327673:MEY327684 MOU327673:MOU327684 MYQ327673:MYQ327684 NIM327673:NIM327684 NSI327673:NSI327684 OCE327673:OCE327684 OMA327673:OMA327684 OVW327673:OVW327684 PFS327673:PFS327684 PPO327673:PPO327684 PZK327673:PZK327684 QJG327673:QJG327684 QTC327673:QTC327684 RCY327673:RCY327684 RMU327673:RMU327684 RWQ327673:RWQ327684 SGM327673:SGM327684 SQI327673:SQI327684 TAE327673:TAE327684 TKA327673:TKA327684 TTW327673:TTW327684 UDS327673:UDS327684 UNO327673:UNO327684 UXK327673:UXK327684 VHG327673:VHG327684 VRC327673:VRC327684 WAY327673:WAY327684 WKU327673:WKU327684 WUQ327673:WUQ327684 IE393209:IE393220 SA393209:SA393220 ABW393209:ABW393220 ALS393209:ALS393220 AVO393209:AVO393220 BFK393209:BFK393220 BPG393209:BPG393220 BZC393209:BZC393220 CIY393209:CIY393220 CSU393209:CSU393220 DCQ393209:DCQ393220 DMM393209:DMM393220 DWI393209:DWI393220 EGE393209:EGE393220 EQA393209:EQA393220 EZW393209:EZW393220 FJS393209:FJS393220 FTO393209:FTO393220 GDK393209:GDK393220 GNG393209:GNG393220 GXC393209:GXC393220 HGY393209:HGY393220 HQU393209:HQU393220 IAQ393209:IAQ393220 IKM393209:IKM393220 IUI393209:IUI393220 JEE393209:JEE393220 JOA393209:JOA393220 JXW393209:JXW393220 KHS393209:KHS393220 KRO393209:KRO393220 LBK393209:LBK393220 LLG393209:LLG393220 LVC393209:LVC393220 MEY393209:MEY393220 MOU393209:MOU393220 MYQ393209:MYQ393220 NIM393209:NIM393220 NSI393209:NSI393220 OCE393209:OCE393220 OMA393209:OMA393220 OVW393209:OVW393220 PFS393209:PFS393220 PPO393209:PPO393220 PZK393209:PZK393220 QJG393209:QJG393220 QTC393209:QTC393220 RCY393209:RCY393220 RMU393209:RMU393220 RWQ393209:RWQ393220 SGM393209:SGM393220 SQI393209:SQI393220 TAE393209:TAE393220 TKA393209:TKA393220 TTW393209:TTW393220 UDS393209:UDS393220 UNO393209:UNO393220 UXK393209:UXK393220 VHG393209:VHG393220 VRC393209:VRC393220 WAY393209:WAY393220 WKU393209:WKU393220 WUQ393209:WUQ393220 IE458745:IE458756 SA458745:SA458756 ABW458745:ABW458756 ALS458745:ALS458756 AVO458745:AVO458756 BFK458745:BFK458756 BPG458745:BPG458756 BZC458745:BZC458756 CIY458745:CIY458756 CSU458745:CSU458756 DCQ458745:DCQ458756 DMM458745:DMM458756 DWI458745:DWI458756 EGE458745:EGE458756 EQA458745:EQA458756 EZW458745:EZW458756 FJS458745:FJS458756 FTO458745:FTO458756 GDK458745:GDK458756 GNG458745:GNG458756 GXC458745:GXC458756 HGY458745:HGY458756 HQU458745:HQU458756 IAQ458745:IAQ458756 IKM458745:IKM458756 IUI458745:IUI458756 JEE458745:JEE458756 JOA458745:JOA458756 JXW458745:JXW458756 KHS458745:KHS458756 KRO458745:KRO458756 LBK458745:LBK458756 LLG458745:LLG458756 LVC458745:LVC458756 MEY458745:MEY458756 MOU458745:MOU458756 MYQ458745:MYQ458756 NIM458745:NIM458756 NSI458745:NSI458756 OCE458745:OCE458756 OMA458745:OMA458756 OVW458745:OVW458756 PFS458745:PFS458756 PPO458745:PPO458756 PZK458745:PZK458756 QJG458745:QJG458756 QTC458745:QTC458756 RCY458745:RCY458756 RMU458745:RMU458756 RWQ458745:RWQ458756 SGM458745:SGM458756 SQI458745:SQI458756 TAE458745:TAE458756 TKA458745:TKA458756 TTW458745:TTW458756 UDS458745:UDS458756 UNO458745:UNO458756 UXK458745:UXK458756 VHG458745:VHG458756 VRC458745:VRC458756 WAY458745:WAY458756 WKU458745:WKU458756 WUQ458745:WUQ458756 IE524281:IE524292 SA524281:SA524292 ABW524281:ABW524292 ALS524281:ALS524292 AVO524281:AVO524292 BFK524281:BFK524292 BPG524281:BPG524292 BZC524281:BZC524292 CIY524281:CIY524292 CSU524281:CSU524292 DCQ524281:DCQ524292 DMM524281:DMM524292 DWI524281:DWI524292 EGE524281:EGE524292 EQA524281:EQA524292 EZW524281:EZW524292 FJS524281:FJS524292 FTO524281:FTO524292 GDK524281:GDK524292 GNG524281:GNG524292 GXC524281:GXC524292 HGY524281:HGY524292 HQU524281:HQU524292 IAQ524281:IAQ524292 IKM524281:IKM524292 IUI524281:IUI524292 JEE524281:JEE524292 JOA524281:JOA524292 JXW524281:JXW524292 KHS524281:KHS524292 KRO524281:KRO524292 LBK524281:LBK524292 LLG524281:LLG524292 LVC524281:LVC524292 MEY524281:MEY524292 MOU524281:MOU524292 MYQ524281:MYQ524292 NIM524281:NIM524292 NSI524281:NSI524292 OCE524281:OCE524292 OMA524281:OMA524292 OVW524281:OVW524292 PFS524281:PFS524292 PPO524281:PPO524292 PZK524281:PZK524292 QJG524281:QJG524292 QTC524281:QTC524292 RCY524281:RCY524292 RMU524281:RMU524292 RWQ524281:RWQ524292 SGM524281:SGM524292 SQI524281:SQI524292 TAE524281:TAE524292 TKA524281:TKA524292 TTW524281:TTW524292 UDS524281:UDS524292 UNO524281:UNO524292 UXK524281:UXK524292 VHG524281:VHG524292 VRC524281:VRC524292 WAY524281:WAY524292 WKU524281:WKU524292 WUQ524281:WUQ524292 IE589817:IE589828 SA589817:SA589828 ABW589817:ABW589828 ALS589817:ALS589828 AVO589817:AVO589828 BFK589817:BFK589828 BPG589817:BPG589828 BZC589817:BZC589828 CIY589817:CIY589828 CSU589817:CSU589828 DCQ589817:DCQ589828 DMM589817:DMM589828 DWI589817:DWI589828 EGE589817:EGE589828 EQA589817:EQA589828 EZW589817:EZW589828 FJS589817:FJS589828 FTO589817:FTO589828 GDK589817:GDK589828 GNG589817:GNG589828 GXC589817:GXC589828 HGY589817:HGY589828 HQU589817:HQU589828 IAQ589817:IAQ589828 IKM589817:IKM589828 IUI589817:IUI589828 JEE589817:JEE589828 JOA589817:JOA589828 JXW589817:JXW589828 KHS589817:KHS589828 KRO589817:KRO589828 LBK589817:LBK589828 LLG589817:LLG589828 LVC589817:LVC589828 MEY589817:MEY589828 MOU589817:MOU589828 MYQ589817:MYQ589828 NIM589817:NIM589828 NSI589817:NSI589828 OCE589817:OCE589828 OMA589817:OMA589828 OVW589817:OVW589828 PFS589817:PFS589828 PPO589817:PPO589828 PZK589817:PZK589828 QJG589817:QJG589828 QTC589817:QTC589828 RCY589817:RCY589828 RMU589817:RMU589828 RWQ589817:RWQ589828 SGM589817:SGM589828 SQI589817:SQI589828 TAE589817:TAE589828 TKA589817:TKA589828 TTW589817:TTW589828 UDS589817:UDS589828 UNO589817:UNO589828 UXK589817:UXK589828 VHG589817:VHG589828 VRC589817:VRC589828 WAY589817:WAY589828 WKU589817:WKU589828 WUQ589817:WUQ589828 IE655353:IE655364 SA655353:SA655364 ABW655353:ABW655364 ALS655353:ALS655364 AVO655353:AVO655364 BFK655353:BFK655364 BPG655353:BPG655364 BZC655353:BZC655364 CIY655353:CIY655364 CSU655353:CSU655364 DCQ655353:DCQ655364 DMM655353:DMM655364 DWI655353:DWI655364 EGE655353:EGE655364 EQA655353:EQA655364 EZW655353:EZW655364 FJS655353:FJS655364 FTO655353:FTO655364 GDK655353:GDK655364 GNG655353:GNG655364 GXC655353:GXC655364 HGY655353:HGY655364 HQU655353:HQU655364 IAQ655353:IAQ655364 IKM655353:IKM655364 IUI655353:IUI655364 JEE655353:JEE655364 JOA655353:JOA655364 JXW655353:JXW655364 KHS655353:KHS655364 KRO655353:KRO655364 LBK655353:LBK655364 LLG655353:LLG655364 LVC655353:LVC655364 MEY655353:MEY655364 MOU655353:MOU655364 MYQ655353:MYQ655364 NIM655353:NIM655364 NSI655353:NSI655364 OCE655353:OCE655364 OMA655353:OMA655364 OVW655353:OVW655364 PFS655353:PFS655364 PPO655353:PPO655364 PZK655353:PZK655364 QJG655353:QJG655364 QTC655353:QTC655364 RCY655353:RCY655364 RMU655353:RMU655364 RWQ655353:RWQ655364 SGM655353:SGM655364 SQI655353:SQI655364 TAE655353:TAE655364 TKA655353:TKA655364 TTW655353:TTW655364 UDS655353:UDS655364 UNO655353:UNO655364 UXK655353:UXK655364 VHG655353:VHG655364 VRC655353:VRC655364 WAY655353:WAY655364 WKU655353:WKU655364 WUQ655353:WUQ655364 IE720889:IE720900 SA720889:SA720900 ABW720889:ABW720900 ALS720889:ALS720900 AVO720889:AVO720900 BFK720889:BFK720900 BPG720889:BPG720900 BZC720889:BZC720900 CIY720889:CIY720900 CSU720889:CSU720900 DCQ720889:DCQ720900 DMM720889:DMM720900 DWI720889:DWI720900 EGE720889:EGE720900 EQA720889:EQA720900 EZW720889:EZW720900 FJS720889:FJS720900 FTO720889:FTO720900 GDK720889:GDK720900 GNG720889:GNG720900 GXC720889:GXC720900 HGY720889:HGY720900 HQU720889:HQU720900 IAQ720889:IAQ720900 IKM720889:IKM720900 IUI720889:IUI720900 JEE720889:JEE720900 JOA720889:JOA720900 JXW720889:JXW720900 KHS720889:KHS720900 KRO720889:KRO720900 LBK720889:LBK720900 LLG720889:LLG720900 LVC720889:LVC720900 MEY720889:MEY720900 MOU720889:MOU720900 MYQ720889:MYQ720900 NIM720889:NIM720900 NSI720889:NSI720900 OCE720889:OCE720900 OMA720889:OMA720900 OVW720889:OVW720900 PFS720889:PFS720900 PPO720889:PPO720900 PZK720889:PZK720900 QJG720889:QJG720900 QTC720889:QTC720900 RCY720889:RCY720900 RMU720889:RMU720900 RWQ720889:RWQ720900 SGM720889:SGM720900 SQI720889:SQI720900 TAE720889:TAE720900 TKA720889:TKA720900 TTW720889:TTW720900 UDS720889:UDS720900 UNO720889:UNO720900 UXK720889:UXK720900 VHG720889:VHG720900 VRC720889:VRC720900 WAY720889:WAY720900 WKU720889:WKU720900 WUQ720889:WUQ720900 IE786425:IE786436 SA786425:SA786436 ABW786425:ABW786436 ALS786425:ALS786436 AVO786425:AVO786436 BFK786425:BFK786436 BPG786425:BPG786436 BZC786425:BZC786436 CIY786425:CIY786436 CSU786425:CSU786436 DCQ786425:DCQ786436 DMM786425:DMM786436 DWI786425:DWI786436 EGE786425:EGE786436 EQA786425:EQA786436 EZW786425:EZW786436 FJS786425:FJS786436 FTO786425:FTO786436 GDK786425:GDK786436 GNG786425:GNG786436 GXC786425:GXC786436 HGY786425:HGY786436 HQU786425:HQU786436 IAQ786425:IAQ786436 IKM786425:IKM786436 IUI786425:IUI786436 JEE786425:JEE786436 JOA786425:JOA786436 JXW786425:JXW786436 KHS786425:KHS786436 KRO786425:KRO786436 LBK786425:LBK786436 LLG786425:LLG786436 LVC786425:LVC786436 MEY786425:MEY786436 MOU786425:MOU786436 MYQ786425:MYQ786436 NIM786425:NIM786436 NSI786425:NSI786436 OCE786425:OCE786436 OMA786425:OMA786436 OVW786425:OVW786436 PFS786425:PFS786436 PPO786425:PPO786436 PZK786425:PZK786436 QJG786425:QJG786436 QTC786425:QTC786436 RCY786425:RCY786436 RMU786425:RMU786436 RWQ786425:RWQ786436 SGM786425:SGM786436 SQI786425:SQI786436 TAE786425:TAE786436 TKA786425:TKA786436 TTW786425:TTW786436 UDS786425:UDS786436 UNO786425:UNO786436 UXK786425:UXK786436 VHG786425:VHG786436 VRC786425:VRC786436 WAY786425:WAY786436 WKU786425:WKU786436 WUQ786425:WUQ786436 IE851961:IE851972 SA851961:SA851972 ABW851961:ABW851972 ALS851961:ALS851972 AVO851961:AVO851972 BFK851961:BFK851972 BPG851961:BPG851972 BZC851961:BZC851972 CIY851961:CIY851972 CSU851961:CSU851972 DCQ851961:DCQ851972 DMM851961:DMM851972 DWI851961:DWI851972 EGE851961:EGE851972 EQA851961:EQA851972 EZW851961:EZW851972 FJS851961:FJS851972 FTO851961:FTO851972 GDK851961:GDK851972 GNG851961:GNG851972 GXC851961:GXC851972 HGY851961:HGY851972 HQU851961:HQU851972 IAQ851961:IAQ851972 IKM851961:IKM851972 IUI851961:IUI851972 JEE851961:JEE851972 JOA851961:JOA851972 JXW851961:JXW851972 KHS851961:KHS851972 KRO851961:KRO851972 LBK851961:LBK851972 LLG851961:LLG851972 LVC851961:LVC851972 MEY851961:MEY851972 MOU851961:MOU851972 MYQ851961:MYQ851972 NIM851961:NIM851972 NSI851961:NSI851972 OCE851961:OCE851972 OMA851961:OMA851972 OVW851961:OVW851972 PFS851961:PFS851972 PPO851961:PPO851972 PZK851961:PZK851972 QJG851961:QJG851972 QTC851961:QTC851972 RCY851961:RCY851972 RMU851961:RMU851972 RWQ851961:RWQ851972 SGM851961:SGM851972 SQI851961:SQI851972 TAE851961:TAE851972 TKA851961:TKA851972 TTW851961:TTW851972 UDS851961:UDS851972 UNO851961:UNO851972 UXK851961:UXK851972 VHG851961:VHG851972 VRC851961:VRC851972 WAY851961:WAY851972 WKU851961:WKU851972 WUQ851961:WUQ851972 IE917497:IE917508 SA917497:SA917508 ABW917497:ABW917508 ALS917497:ALS917508 AVO917497:AVO917508 BFK917497:BFK917508 BPG917497:BPG917508 BZC917497:BZC917508 CIY917497:CIY917508 CSU917497:CSU917508 DCQ917497:DCQ917508 DMM917497:DMM917508 DWI917497:DWI917508 EGE917497:EGE917508 EQA917497:EQA917508 EZW917497:EZW917508 FJS917497:FJS917508 FTO917497:FTO917508 GDK917497:GDK917508 GNG917497:GNG917508 GXC917497:GXC917508 HGY917497:HGY917508 HQU917497:HQU917508 IAQ917497:IAQ917508 IKM917497:IKM917508 IUI917497:IUI917508 JEE917497:JEE917508 JOA917497:JOA917508 JXW917497:JXW917508 KHS917497:KHS917508 KRO917497:KRO917508 LBK917497:LBK917508 LLG917497:LLG917508 LVC917497:LVC917508 MEY917497:MEY917508 MOU917497:MOU917508 MYQ917497:MYQ917508 NIM917497:NIM917508 NSI917497:NSI917508 OCE917497:OCE917508 OMA917497:OMA917508 OVW917497:OVW917508 PFS917497:PFS917508 PPO917497:PPO917508 PZK917497:PZK917508 QJG917497:QJG917508 QTC917497:QTC917508 RCY917497:RCY917508 RMU917497:RMU917508 RWQ917497:RWQ917508 SGM917497:SGM917508 SQI917497:SQI917508 TAE917497:TAE917508 TKA917497:TKA917508 TTW917497:TTW917508 UDS917497:UDS917508 UNO917497:UNO917508 UXK917497:UXK917508 VHG917497:VHG917508 VRC917497:VRC917508 WAY917497:WAY917508 WKU917497:WKU917508 WUQ917497:WUQ917508 IE983033:IE983044 SA983033:SA983044 ABW983033:ABW983044 ALS983033:ALS983044 AVO983033:AVO983044 BFK983033:BFK983044 BPG983033:BPG983044 BZC983033:BZC983044 CIY983033:CIY983044 CSU983033:CSU983044 DCQ983033:DCQ983044 DMM983033:DMM983044 DWI983033:DWI983044 EGE983033:EGE983044 EQA983033:EQA983044 EZW983033:EZW983044 FJS983033:FJS983044 FTO983033:FTO983044 GDK983033:GDK983044 GNG983033:GNG983044 GXC983033:GXC983044 HGY983033:HGY983044 HQU983033:HQU983044 IAQ983033:IAQ983044 IKM983033:IKM983044 IUI983033:IUI983044 JEE983033:JEE983044 JOA983033:JOA983044 JXW983033:JXW983044 KHS983033:KHS983044 KRO983033:KRO983044 LBK983033:LBK983044 LLG983033:LLG983044 LVC983033:LVC983044 MEY983033:MEY983044 MOU983033:MOU983044 MYQ983033:MYQ983044 NIM983033:NIM983044 NSI983033:NSI983044 OCE983033:OCE983044 OMA983033:OMA983044 OVW983033:OVW983044 PFS983033:PFS983044 PPO983033:PPO983044 PZK983033:PZK983044 QJG983033:QJG983044 QTC983033:QTC983044 RCY983033:RCY983044 RMU983033:RMU983044 RWQ983033:RWQ983044 SGM983033:SGM983044 SQI983033:SQI983044 TAE983033:TAE983044 TKA983033:TKA983044 TTW983033:TTW983044 UDS983033:UDS983044 UNO983033:UNO983044 UXK983033:UXK983044 VHG983033:VHG983044 VRC983033:VRC983044 WAY983033:WAY983044 WKU983033:WKU983044 WUQ983033:WUQ983044 IG65529:IJ65540 SC65529:SF65540 ABY65529:ACB65540 ALU65529:ALX65540 AVQ65529:AVT65540 BFM65529:BFP65540 BPI65529:BPL65540 BZE65529:BZH65540 CJA65529:CJD65540 CSW65529:CSZ65540 DCS65529:DCV65540 DMO65529:DMR65540 DWK65529:DWN65540 EGG65529:EGJ65540 EQC65529:EQF65540 EZY65529:FAB65540 FJU65529:FJX65540 FTQ65529:FTT65540 GDM65529:GDP65540 GNI65529:GNL65540 GXE65529:GXH65540 HHA65529:HHD65540 HQW65529:HQZ65540 IAS65529:IAV65540 IKO65529:IKR65540 IUK65529:IUN65540 JEG65529:JEJ65540 JOC65529:JOF65540 JXY65529:JYB65540 KHU65529:KHX65540 KRQ65529:KRT65540 LBM65529:LBP65540 LLI65529:LLL65540 LVE65529:LVH65540 MFA65529:MFD65540 MOW65529:MOZ65540 MYS65529:MYV65540 NIO65529:NIR65540 NSK65529:NSN65540 OCG65529:OCJ65540 OMC65529:OMF65540 OVY65529:OWB65540 PFU65529:PFX65540 PPQ65529:PPT65540 PZM65529:PZP65540 QJI65529:QJL65540 QTE65529:QTH65540 RDA65529:RDD65540 RMW65529:RMZ65540 RWS65529:RWV65540 SGO65529:SGR65540 SQK65529:SQN65540 TAG65529:TAJ65540 TKC65529:TKF65540 TTY65529:TUB65540 UDU65529:UDX65540 UNQ65529:UNT65540 UXM65529:UXP65540 VHI65529:VHL65540 VRE65529:VRH65540 WBA65529:WBD65540 WKW65529:WKZ65540 WUS65529:WUV65540 IG131065:IJ131076 SC131065:SF131076 ABY131065:ACB131076 ALU131065:ALX131076 AVQ131065:AVT131076 BFM131065:BFP131076 BPI131065:BPL131076 BZE131065:BZH131076 CJA131065:CJD131076 CSW131065:CSZ131076 DCS131065:DCV131076 DMO131065:DMR131076 DWK131065:DWN131076 EGG131065:EGJ131076 EQC131065:EQF131076 EZY131065:FAB131076 FJU131065:FJX131076 FTQ131065:FTT131076 GDM131065:GDP131076 GNI131065:GNL131076 GXE131065:GXH131076 HHA131065:HHD131076 HQW131065:HQZ131076 IAS131065:IAV131076 IKO131065:IKR131076 IUK131065:IUN131076 JEG131065:JEJ131076 JOC131065:JOF131076 JXY131065:JYB131076 KHU131065:KHX131076 KRQ131065:KRT131076 LBM131065:LBP131076 LLI131065:LLL131076 LVE131065:LVH131076 MFA131065:MFD131076 MOW131065:MOZ131076 MYS131065:MYV131076 NIO131065:NIR131076 NSK131065:NSN131076 OCG131065:OCJ131076 OMC131065:OMF131076 OVY131065:OWB131076 PFU131065:PFX131076 PPQ131065:PPT131076 PZM131065:PZP131076 QJI131065:QJL131076 QTE131065:QTH131076 RDA131065:RDD131076 RMW131065:RMZ131076 RWS131065:RWV131076 SGO131065:SGR131076 SQK131065:SQN131076 TAG131065:TAJ131076 TKC131065:TKF131076 TTY131065:TUB131076 UDU131065:UDX131076 UNQ131065:UNT131076 UXM131065:UXP131076 VHI131065:VHL131076 VRE131065:VRH131076 WBA131065:WBD131076 WKW131065:WKZ131076 WUS131065:WUV131076 IG196601:IJ196612 SC196601:SF196612 ABY196601:ACB196612 ALU196601:ALX196612 AVQ196601:AVT196612 BFM196601:BFP196612 BPI196601:BPL196612 BZE196601:BZH196612 CJA196601:CJD196612 CSW196601:CSZ196612 DCS196601:DCV196612 DMO196601:DMR196612 DWK196601:DWN196612 EGG196601:EGJ196612 EQC196601:EQF196612 EZY196601:FAB196612 FJU196601:FJX196612 FTQ196601:FTT196612 GDM196601:GDP196612 GNI196601:GNL196612 GXE196601:GXH196612 HHA196601:HHD196612 HQW196601:HQZ196612 IAS196601:IAV196612 IKO196601:IKR196612 IUK196601:IUN196612 JEG196601:JEJ196612 JOC196601:JOF196612 JXY196601:JYB196612 KHU196601:KHX196612 KRQ196601:KRT196612 LBM196601:LBP196612 LLI196601:LLL196612 LVE196601:LVH196612 MFA196601:MFD196612 MOW196601:MOZ196612 MYS196601:MYV196612 NIO196601:NIR196612 NSK196601:NSN196612 OCG196601:OCJ196612 OMC196601:OMF196612 OVY196601:OWB196612 PFU196601:PFX196612 PPQ196601:PPT196612 PZM196601:PZP196612 QJI196601:QJL196612 QTE196601:QTH196612 RDA196601:RDD196612 RMW196601:RMZ196612 RWS196601:RWV196612 SGO196601:SGR196612 SQK196601:SQN196612 TAG196601:TAJ196612 TKC196601:TKF196612 TTY196601:TUB196612 UDU196601:UDX196612 UNQ196601:UNT196612 UXM196601:UXP196612 VHI196601:VHL196612 VRE196601:VRH196612 WBA196601:WBD196612 WKW196601:WKZ196612 WUS196601:WUV196612 IG262137:IJ262148 SC262137:SF262148 ABY262137:ACB262148 ALU262137:ALX262148 AVQ262137:AVT262148 BFM262137:BFP262148 BPI262137:BPL262148 BZE262137:BZH262148 CJA262137:CJD262148 CSW262137:CSZ262148 DCS262137:DCV262148 DMO262137:DMR262148 DWK262137:DWN262148 EGG262137:EGJ262148 EQC262137:EQF262148 EZY262137:FAB262148 FJU262137:FJX262148 FTQ262137:FTT262148 GDM262137:GDP262148 GNI262137:GNL262148 GXE262137:GXH262148 HHA262137:HHD262148 HQW262137:HQZ262148 IAS262137:IAV262148 IKO262137:IKR262148 IUK262137:IUN262148 JEG262137:JEJ262148 JOC262137:JOF262148 JXY262137:JYB262148 KHU262137:KHX262148 KRQ262137:KRT262148 LBM262137:LBP262148 LLI262137:LLL262148 LVE262137:LVH262148 MFA262137:MFD262148 MOW262137:MOZ262148 MYS262137:MYV262148 NIO262137:NIR262148 NSK262137:NSN262148 OCG262137:OCJ262148 OMC262137:OMF262148 OVY262137:OWB262148 PFU262137:PFX262148 PPQ262137:PPT262148 PZM262137:PZP262148 QJI262137:QJL262148 QTE262137:QTH262148 RDA262137:RDD262148 RMW262137:RMZ262148 RWS262137:RWV262148 SGO262137:SGR262148 SQK262137:SQN262148 TAG262137:TAJ262148 TKC262137:TKF262148 TTY262137:TUB262148 UDU262137:UDX262148 UNQ262137:UNT262148 UXM262137:UXP262148 VHI262137:VHL262148 VRE262137:VRH262148 WBA262137:WBD262148 WKW262137:WKZ262148 WUS262137:WUV262148 IG327673:IJ327684 SC327673:SF327684 ABY327673:ACB327684 ALU327673:ALX327684 AVQ327673:AVT327684 BFM327673:BFP327684 BPI327673:BPL327684 BZE327673:BZH327684 CJA327673:CJD327684 CSW327673:CSZ327684 DCS327673:DCV327684 DMO327673:DMR327684 DWK327673:DWN327684 EGG327673:EGJ327684 EQC327673:EQF327684 EZY327673:FAB327684 FJU327673:FJX327684 FTQ327673:FTT327684 GDM327673:GDP327684 GNI327673:GNL327684 GXE327673:GXH327684 HHA327673:HHD327684 HQW327673:HQZ327684 IAS327673:IAV327684 IKO327673:IKR327684 IUK327673:IUN327684 JEG327673:JEJ327684 JOC327673:JOF327684 JXY327673:JYB327684 KHU327673:KHX327684 KRQ327673:KRT327684 LBM327673:LBP327684 LLI327673:LLL327684 LVE327673:LVH327684 MFA327673:MFD327684 MOW327673:MOZ327684 MYS327673:MYV327684 NIO327673:NIR327684 NSK327673:NSN327684 OCG327673:OCJ327684 OMC327673:OMF327684 OVY327673:OWB327684 PFU327673:PFX327684 PPQ327673:PPT327684 PZM327673:PZP327684 QJI327673:QJL327684 QTE327673:QTH327684 RDA327673:RDD327684 RMW327673:RMZ327684 RWS327673:RWV327684 SGO327673:SGR327684 SQK327673:SQN327684 TAG327673:TAJ327684 TKC327673:TKF327684 TTY327673:TUB327684 UDU327673:UDX327684 UNQ327673:UNT327684 UXM327673:UXP327684 VHI327673:VHL327684 VRE327673:VRH327684 WBA327673:WBD327684 WKW327673:WKZ327684 WUS327673:WUV327684 IG393209:IJ393220 SC393209:SF393220 ABY393209:ACB393220 ALU393209:ALX393220 AVQ393209:AVT393220 BFM393209:BFP393220 BPI393209:BPL393220 BZE393209:BZH393220 CJA393209:CJD393220 CSW393209:CSZ393220 DCS393209:DCV393220 DMO393209:DMR393220 DWK393209:DWN393220 EGG393209:EGJ393220 EQC393209:EQF393220 EZY393209:FAB393220 FJU393209:FJX393220 FTQ393209:FTT393220 GDM393209:GDP393220 GNI393209:GNL393220 GXE393209:GXH393220 HHA393209:HHD393220 HQW393209:HQZ393220 IAS393209:IAV393220 IKO393209:IKR393220 IUK393209:IUN393220 JEG393209:JEJ393220 JOC393209:JOF393220 JXY393209:JYB393220 KHU393209:KHX393220 KRQ393209:KRT393220 LBM393209:LBP393220 LLI393209:LLL393220 LVE393209:LVH393220 MFA393209:MFD393220 MOW393209:MOZ393220 MYS393209:MYV393220 NIO393209:NIR393220 NSK393209:NSN393220 OCG393209:OCJ393220 OMC393209:OMF393220 OVY393209:OWB393220 PFU393209:PFX393220 PPQ393209:PPT393220 PZM393209:PZP393220 QJI393209:QJL393220 QTE393209:QTH393220 RDA393209:RDD393220 RMW393209:RMZ393220 RWS393209:RWV393220 SGO393209:SGR393220 SQK393209:SQN393220 TAG393209:TAJ393220 TKC393209:TKF393220 TTY393209:TUB393220 UDU393209:UDX393220 UNQ393209:UNT393220 UXM393209:UXP393220 VHI393209:VHL393220 VRE393209:VRH393220 WBA393209:WBD393220 WKW393209:WKZ393220 WUS393209:WUV393220 IG458745:IJ458756 SC458745:SF458756 ABY458745:ACB458756 ALU458745:ALX458756 AVQ458745:AVT458756 BFM458745:BFP458756 BPI458745:BPL458756 BZE458745:BZH458756 CJA458745:CJD458756 CSW458745:CSZ458756 DCS458745:DCV458756 DMO458745:DMR458756 DWK458745:DWN458756 EGG458745:EGJ458756 EQC458745:EQF458756 EZY458745:FAB458756 FJU458745:FJX458756 FTQ458745:FTT458756 GDM458745:GDP458756 GNI458745:GNL458756 GXE458745:GXH458756 HHA458745:HHD458756 HQW458745:HQZ458756 IAS458745:IAV458756 IKO458745:IKR458756 IUK458745:IUN458756 JEG458745:JEJ458756 JOC458745:JOF458756 JXY458745:JYB458756 KHU458745:KHX458756 KRQ458745:KRT458756 LBM458745:LBP458756 LLI458745:LLL458756 LVE458745:LVH458756 MFA458745:MFD458756 MOW458745:MOZ458756 MYS458745:MYV458756 NIO458745:NIR458756 NSK458745:NSN458756 OCG458745:OCJ458756 OMC458745:OMF458756 OVY458745:OWB458756 PFU458745:PFX458756 PPQ458745:PPT458756 PZM458745:PZP458756 QJI458745:QJL458756 QTE458745:QTH458756 RDA458745:RDD458756 RMW458745:RMZ458756 RWS458745:RWV458756 SGO458745:SGR458756 SQK458745:SQN458756 TAG458745:TAJ458756 TKC458745:TKF458756 TTY458745:TUB458756 UDU458745:UDX458756 UNQ458745:UNT458756 UXM458745:UXP458756 VHI458745:VHL458756 VRE458745:VRH458756 WBA458745:WBD458756 WKW458745:WKZ458756 WUS458745:WUV458756 IG524281:IJ524292 SC524281:SF524292 ABY524281:ACB524292 ALU524281:ALX524292 AVQ524281:AVT524292 BFM524281:BFP524292 BPI524281:BPL524292 BZE524281:BZH524292 CJA524281:CJD524292 CSW524281:CSZ524292 DCS524281:DCV524292 DMO524281:DMR524292 DWK524281:DWN524292 EGG524281:EGJ524292 EQC524281:EQF524292 EZY524281:FAB524292 FJU524281:FJX524292 FTQ524281:FTT524292 GDM524281:GDP524292 GNI524281:GNL524292 GXE524281:GXH524292 HHA524281:HHD524292 HQW524281:HQZ524292 IAS524281:IAV524292 IKO524281:IKR524292 IUK524281:IUN524292 JEG524281:JEJ524292 JOC524281:JOF524292 JXY524281:JYB524292 KHU524281:KHX524292 KRQ524281:KRT524292 LBM524281:LBP524292 LLI524281:LLL524292 LVE524281:LVH524292 MFA524281:MFD524292 MOW524281:MOZ524292 MYS524281:MYV524292 NIO524281:NIR524292 NSK524281:NSN524292 OCG524281:OCJ524292 OMC524281:OMF524292 OVY524281:OWB524292 PFU524281:PFX524292 PPQ524281:PPT524292 PZM524281:PZP524292 QJI524281:QJL524292 QTE524281:QTH524292 RDA524281:RDD524292 RMW524281:RMZ524292 RWS524281:RWV524292 SGO524281:SGR524292 SQK524281:SQN524292 TAG524281:TAJ524292 TKC524281:TKF524292 TTY524281:TUB524292 UDU524281:UDX524292 UNQ524281:UNT524292 UXM524281:UXP524292 VHI524281:VHL524292 VRE524281:VRH524292 WBA524281:WBD524292 WKW524281:WKZ524292 WUS524281:WUV524292 IG589817:IJ589828 SC589817:SF589828 ABY589817:ACB589828 ALU589817:ALX589828 AVQ589817:AVT589828 BFM589817:BFP589828 BPI589817:BPL589828 BZE589817:BZH589828 CJA589817:CJD589828 CSW589817:CSZ589828 DCS589817:DCV589828 DMO589817:DMR589828 DWK589817:DWN589828 EGG589817:EGJ589828 EQC589817:EQF589828 EZY589817:FAB589828 FJU589817:FJX589828 FTQ589817:FTT589828 GDM589817:GDP589828 GNI589817:GNL589828 GXE589817:GXH589828 HHA589817:HHD589828 HQW589817:HQZ589828 IAS589817:IAV589828 IKO589817:IKR589828 IUK589817:IUN589828 JEG589817:JEJ589828 JOC589817:JOF589828 JXY589817:JYB589828 KHU589817:KHX589828 KRQ589817:KRT589828 LBM589817:LBP589828 LLI589817:LLL589828 LVE589817:LVH589828 MFA589817:MFD589828 MOW589817:MOZ589828 MYS589817:MYV589828 NIO589817:NIR589828 NSK589817:NSN589828 OCG589817:OCJ589828 OMC589817:OMF589828 OVY589817:OWB589828 PFU589817:PFX589828 PPQ589817:PPT589828 PZM589817:PZP589828 QJI589817:QJL589828 QTE589817:QTH589828 RDA589817:RDD589828 RMW589817:RMZ589828 RWS589817:RWV589828 SGO589817:SGR589828 SQK589817:SQN589828 TAG589817:TAJ589828 TKC589817:TKF589828 TTY589817:TUB589828 UDU589817:UDX589828 UNQ589817:UNT589828 UXM589817:UXP589828 VHI589817:VHL589828 VRE589817:VRH589828 WBA589817:WBD589828 WKW589817:WKZ589828 WUS589817:WUV589828 IG655353:IJ655364 SC655353:SF655364 ABY655353:ACB655364 ALU655353:ALX655364 AVQ655353:AVT655364 BFM655353:BFP655364 BPI655353:BPL655364 BZE655353:BZH655364 CJA655353:CJD655364 CSW655353:CSZ655364 DCS655353:DCV655364 DMO655353:DMR655364 DWK655353:DWN655364 EGG655353:EGJ655364 EQC655353:EQF655364 EZY655353:FAB655364 FJU655353:FJX655364 FTQ655353:FTT655364 GDM655353:GDP655364 GNI655353:GNL655364 GXE655353:GXH655364 HHA655353:HHD655364 HQW655353:HQZ655364 IAS655353:IAV655364 IKO655353:IKR655364 IUK655353:IUN655364 JEG655353:JEJ655364 JOC655353:JOF655364 JXY655353:JYB655364 KHU655353:KHX655364 KRQ655353:KRT655364 LBM655353:LBP655364 LLI655353:LLL655364 LVE655353:LVH655364 MFA655353:MFD655364 MOW655353:MOZ655364 MYS655353:MYV655364 NIO655353:NIR655364 NSK655353:NSN655364 OCG655353:OCJ655364 OMC655353:OMF655364 OVY655353:OWB655364 PFU655353:PFX655364 PPQ655353:PPT655364 PZM655353:PZP655364 QJI655353:QJL655364 QTE655353:QTH655364 RDA655353:RDD655364 RMW655353:RMZ655364 RWS655353:RWV655364 SGO655353:SGR655364 SQK655353:SQN655364 TAG655353:TAJ655364 TKC655353:TKF655364 TTY655353:TUB655364 UDU655353:UDX655364 UNQ655353:UNT655364 UXM655353:UXP655364 VHI655353:VHL655364 VRE655353:VRH655364 WBA655353:WBD655364 WKW655353:WKZ655364 WUS655353:WUV655364 IG720889:IJ720900 SC720889:SF720900 ABY720889:ACB720900 ALU720889:ALX720900 AVQ720889:AVT720900 BFM720889:BFP720900 BPI720889:BPL720900 BZE720889:BZH720900 CJA720889:CJD720900 CSW720889:CSZ720900 DCS720889:DCV720900 DMO720889:DMR720900 DWK720889:DWN720900 EGG720889:EGJ720900 EQC720889:EQF720900 EZY720889:FAB720900 FJU720889:FJX720900 FTQ720889:FTT720900 GDM720889:GDP720900 GNI720889:GNL720900 GXE720889:GXH720900 HHA720889:HHD720900 HQW720889:HQZ720900 IAS720889:IAV720900 IKO720889:IKR720900 IUK720889:IUN720900 JEG720889:JEJ720900 JOC720889:JOF720900 JXY720889:JYB720900 KHU720889:KHX720900 KRQ720889:KRT720900 LBM720889:LBP720900 LLI720889:LLL720900 LVE720889:LVH720900 MFA720889:MFD720900 MOW720889:MOZ720900 MYS720889:MYV720900 NIO720889:NIR720900 NSK720889:NSN720900 OCG720889:OCJ720900 OMC720889:OMF720900 OVY720889:OWB720900 PFU720889:PFX720900 PPQ720889:PPT720900 PZM720889:PZP720900 QJI720889:QJL720900 QTE720889:QTH720900 RDA720889:RDD720900 RMW720889:RMZ720900 RWS720889:RWV720900 SGO720889:SGR720900 SQK720889:SQN720900 TAG720889:TAJ720900 TKC720889:TKF720900 TTY720889:TUB720900 UDU720889:UDX720900 UNQ720889:UNT720900 UXM720889:UXP720900 VHI720889:VHL720900 VRE720889:VRH720900 WBA720889:WBD720900 WKW720889:WKZ720900 WUS720889:WUV720900 IG786425:IJ786436 SC786425:SF786436 ABY786425:ACB786436 ALU786425:ALX786436 AVQ786425:AVT786436 BFM786425:BFP786436 BPI786425:BPL786436 BZE786425:BZH786436 CJA786425:CJD786436 CSW786425:CSZ786436 DCS786425:DCV786436 DMO786425:DMR786436 DWK786425:DWN786436 EGG786425:EGJ786436 EQC786425:EQF786436 EZY786425:FAB786436 FJU786425:FJX786436 FTQ786425:FTT786436 GDM786425:GDP786436 GNI786425:GNL786436 GXE786425:GXH786436 HHA786425:HHD786436 HQW786425:HQZ786436 IAS786425:IAV786436 IKO786425:IKR786436 IUK786425:IUN786436 JEG786425:JEJ786436 JOC786425:JOF786436 JXY786425:JYB786436 KHU786425:KHX786436 KRQ786425:KRT786436 LBM786425:LBP786436 LLI786425:LLL786436 LVE786425:LVH786436 MFA786425:MFD786436 MOW786425:MOZ786436 MYS786425:MYV786436 NIO786425:NIR786436 NSK786425:NSN786436 OCG786425:OCJ786436 OMC786425:OMF786436 OVY786425:OWB786436 PFU786425:PFX786436 PPQ786425:PPT786436 PZM786425:PZP786436 QJI786425:QJL786436 QTE786425:QTH786436 RDA786425:RDD786436 RMW786425:RMZ786436 RWS786425:RWV786436 SGO786425:SGR786436 SQK786425:SQN786436 TAG786425:TAJ786436 TKC786425:TKF786436 TTY786425:TUB786436 UDU786425:UDX786436 UNQ786425:UNT786436 UXM786425:UXP786436 VHI786425:VHL786436 VRE786425:VRH786436 WBA786425:WBD786436 WKW786425:WKZ786436 WUS786425:WUV786436 IG851961:IJ851972 SC851961:SF851972 ABY851961:ACB851972 ALU851961:ALX851972 AVQ851961:AVT851972 BFM851961:BFP851972 BPI851961:BPL851972 BZE851961:BZH851972 CJA851961:CJD851972 CSW851961:CSZ851972 DCS851961:DCV851972 DMO851961:DMR851972 DWK851961:DWN851972 EGG851961:EGJ851972 EQC851961:EQF851972 EZY851961:FAB851972 FJU851961:FJX851972 FTQ851961:FTT851972 GDM851961:GDP851972 GNI851961:GNL851972 GXE851961:GXH851972 HHA851961:HHD851972 HQW851961:HQZ851972 IAS851961:IAV851972 IKO851961:IKR851972 IUK851961:IUN851972 JEG851961:JEJ851972 JOC851961:JOF851972 JXY851961:JYB851972 KHU851961:KHX851972 KRQ851961:KRT851972 LBM851961:LBP851972 LLI851961:LLL851972 LVE851961:LVH851972 MFA851961:MFD851972 MOW851961:MOZ851972 MYS851961:MYV851972 NIO851961:NIR851972 NSK851961:NSN851972 OCG851961:OCJ851972 OMC851961:OMF851972 OVY851961:OWB851972 PFU851961:PFX851972 PPQ851961:PPT851972 PZM851961:PZP851972 QJI851961:QJL851972 QTE851961:QTH851972 RDA851961:RDD851972 RMW851961:RMZ851972 RWS851961:RWV851972 SGO851961:SGR851972 SQK851961:SQN851972 TAG851961:TAJ851972 TKC851961:TKF851972 TTY851961:TUB851972 UDU851961:UDX851972 UNQ851961:UNT851972 UXM851961:UXP851972 VHI851961:VHL851972 VRE851961:VRH851972 WBA851961:WBD851972 WKW851961:WKZ851972 WUS851961:WUV851972 IG917497:IJ917508 SC917497:SF917508 ABY917497:ACB917508 ALU917497:ALX917508 AVQ917497:AVT917508 BFM917497:BFP917508 BPI917497:BPL917508 BZE917497:BZH917508 CJA917497:CJD917508 CSW917497:CSZ917508 DCS917497:DCV917508 DMO917497:DMR917508 DWK917497:DWN917508 EGG917497:EGJ917508 EQC917497:EQF917508 EZY917497:FAB917508 FJU917497:FJX917508 FTQ917497:FTT917508 GDM917497:GDP917508 GNI917497:GNL917508 GXE917497:GXH917508 HHA917497:HHD917508 HQW917497:HQZ917508 IAS917497:IAV917508 IKO917497:IKR917508 IUK917497:IUN917508 JEG917497:JEJ917508 JOC917497:JOF917508 JXY917497:JYB917508 KHU917497:KHX917508 KRQ917497:KRT917508 LBM917497:LBP917508 LLI917497:LLL917508 LVE917497:LVH917508 MFA917497:MFD917508 MOW917497:MOZ917508 MYS917497:MYV917508 NIO917497:NIR917508 NSK917497:NSN917508 OCG917497:OCJ917508 OMC917497:OMF917508 OVY917497:OWB917508 PFU917497:PFX917508 PPQ917497:PPT917508 PZM917497:PZP917508 QJI917497:QJL917508 QTE917497:QTH917508 RDA917497:RDD917508 RMW917497:RMZ917508 RWS917497:RWV917508 SGO917497:SGR917508 SQK917497:SQN917508 TAG917497:TAJ917508 TKC917497:TKF917508 TTY917497:TUB917508 UDU917497:UDX917508 UNQ917497:UNT917508 UXM917497:UXP917508 VHI917497:VHL917508 VRE917497:VRH917508 WBA917497:WBD917508 WKW917497:WKZ917508 WUS917497:WUV917508 IG983033:IJ983044 SC983033:SF983044 ABY983033:ACB983044 ALU983033:ALX983044 AVQ983033:AVT983044 BFM983033:BFP983044 BPI983033:BPL983044 BZE983033:BZH983044 CJA983033:CJD983044 CSW983033:CSZ983044 DCS983033:DCV983044 DMO983033:DMR983044 DWK983033:DWN983044 EGG983033:EGJ983044 EQC983033:EQF983044 EZY983033:FAB983044 FJU983033:FJX983044 FTQ983033:FTT983044 GDM983033:GDP983044 GNI983033:GNL983044 GXE983033:GXH983044 HHA983033:HHD983044 HQW983033:HQZ983044 IAS983033:IAV983044 IKO983033:IKR983044 IUK983033:IUN983044 JEG983033:JEJ983044 JOC983033:JOF983044 JXY983033:JYB983044 KHU983033:KHX983044 KRQ983033:KRT983044 LBM983033:LBP983044 LLI983033:LLL983044 LVE983033:LVH983044 MFA983033:MFD983044 MOW983033:MOZ983044 MYS983033:MYV983044 NIO983033:NIR983044 NSK983033:NSN983044 OCG983033:OCJ983044 OMC983033:OMF983044 OVY983033:OWB983044 PFU983033:PFX983044 PPQ983033:PPT983044 PZM983033:PZP983044 QJI983033:QJL983044 QTE983033:QTH983044 RDA983033:RDD983044 RMW983033:RMZ983044 RWS983033:RWV983044 SGO983033:SGR983044 SQK983033:SQN983044 TAG983033:TAJ983044 TKC983033:TKF983044 TTY983033:TUB983044 UDU983033:UDX983044 UNQ983033:UNT983044 UXM983033:UXP983044 VHI983033:VHL983044 VRE983033:VRH983044 WBA983033:WBD983044 WKW983033:WKZ983044 WUS983033:WUV983044 J983033:M983044 J917497:M917508 J851961:M851972 J786425:M786436 J720889:M720900 J655353:M655364 J589817:M589828 J524281:M524292 J458745:M458756 J393209:M393220 J327673:M327684 J262137:M262148 J196601:M196612 J131065:M131076 J65529:M65540 H983033:H983044 H917497:H917508 H851961:H851972 H786425:H786436 H720889:H720900 H655353:H655364 H589817:H589828 H524281:H524292 H458745:H458756 H393209:H393220 H327673:H327684 H262137:H262148 H196601:H196612 H131065:H131076 H65529:H65540 J11:M11 H11">
      <formula1>0</formula1>
    </dataValidation>
    <dataValidation type="list" allowBlank="1" showInputMessage="1" showErrorMessage="1" sqref="IA65530:IA65540 RW65530:RW65540 ABS65530:ABS65540 ALO65530:ALO65540 AVK65530:AVK65540 BFG65530:BFG65540 BPC65530:BPC65540 BYY65530:BYY65540 CIU65530:CIU65540 CSQ65530:CSQ65540 DCM65530:DCM65540 DMI65530:DMI65540 DWE65530:DWE65540 EGA65530:EGA65540 EPW65530:EPW65540 EZS65530:EZS65540 FJO65530:FJO65540 FTK65530:FTK65540 GDG65530:GDG65540 GNC65530:GNC65540 GWY65530:GWY65540 HGU65530:HGU65540 HQQ65530:HQQ65540 IAM65530:IAM65540 IKI65530:IKI65540 IUE65530:IUE65540 JEA65530:JEA65540 JNW65530:JNW65540 JXS65530:JXS65540 KHO65530:KHO65540 KRK65530:KRK65540 LBG65530:LBG65540 LLC65530:LLC65540 LUY65530:LUY65540 MEU65530:MEU65540 MOQ65530:MOQ65540 MYM65530:MYM65540 NII65530:NII65540 NSE65530:NSE65540 OCA65530:OCA65540 OLW65530:OLW65540 OVS65530:OVS65540 PFO65530:PFO65540 PPK65530:PPK65540 PZG65530:PZG65540 QJC65530:QJC65540 QSY65530:QSY65540 RCU65530:RCU65540 RMQ65530:RMQ65540 RWM65530:RWM65540 SGI65530:SGI65540 SQE65530:SQE65540 TAA65530:TAA65540 TJW65530:TJW65540 TTS65530:TTS65540 UDO65530:UDO65540 UNK65530:UNK65540 UXG65530:UXG65540 VHC65530:VHC65540 VQY65530:VQY65540 WAU65530:WAU65540 WKQ65530:WKQ65540 WUM65530:WUM65540 IA131066:IA131076 RW131066:RW131076 ABS131066:ABS131076 ALO131066:ALO131076 AVK131066:AVK131076 BFG131066:BFG131076 BPC131066:BPC131076 BYY131066:BYY131076 CIU131066:CIU131076 CSQ131066:CSQ131076 DCM131066:DCM131076 DMI131066:DMI131076 DWE131066:DWE131076 EGA131066:EGA131076 EPW131066:EPW131076 EZS131066:EZS131076 FJO131066:FJO131076 FTK131066:FTK131076 GDG131066:GDG131076 GNC131066:GNC131076 GWY131066:GWY131076 HGU131066:HGU131076 HQQ131066:HQQ131076 IAM131066:IAM131076 IKI131066:IKI131076 IUE131066:IUE131076 JEA131066:JEA131076 JNW131066:JNW131076 JXS131066:JXS131076 KHO131066:KHO131076 KRK131066:KRK131076 LBG131066:LBG131076 LLC131066:LLC131076 LUY131066:LUY131076 MEU131066:MEU131076 MOQ131066:MOQ131076 MYM131066:MYM131076 NII131066:NII131076 NSE131066:NSE131076 OCA131066:OCA131076 OLW131066:OLW131076 OVS131066:OVS131076 PFO131066:PFO131076 PPK131066:PPK131076 PZG131066:PZG131076 QJC131066:QJC131076 QSY131066:QSY131076 RCU131066:RCU131076 RMQ131066:RMQ131076 RWM131066:RWM131076 SGI131066:SGI131076 SQE131066:SQE131076 TAA131066:TAA131076 TJW131066:TJW131076 TTS131066:TTS131076 UDO131066:UDO131076 UNK131066:UNK131076 UXG131066:UXG131076 VHC131066:VHC131076 VQY131066:VQY131076 WAU131066:WAU131076 WKQ131066:WKQ131076 WUM131066:WUM131076 IA196602:IA196612 RW196602:RW196612 ABS196602:ABS196612 ALO196602:ALO196612 AVK196602:AVK196612 BFG196602:BFG196612 BPC196602:BPC196612 BYY196602:BYY196612 CIU196602:CIU196612 CSQ196602:CSQ196612 DCM196602:DCM196612 DMI196602:DMI196612 DWE196602:DWE196612 EGA196602:EGA196612 EPW196602:EPW196612 EZS196602:EZS196612 FJO196602:FJO196612 FTK196602:FTK196612 GDG196602:GDG196612 GNC196602:GNC196612 GWY196602:GWY196612 HGU196602:HGU196612 HQQ196602:HQQ196612 IAM196602:IAM196612 IKI196602:IKI196612 IUE196602:IUE196612 JEA196602:JEA196612 JNW196602:JNW196612 JXS196602:JXS196612 KHO196602:KHO196612 KRK196602:KRK196612 LBG196602:LBG196612 LLC196602:LLC196612 LUY196602:LUY196612 MEU196602:MEU196612 MOQ196602:MOQ196612 MYM196602:MYM196612 NII196602:NII196612 NSE196602:NSE196612 OCA196602:OCA196612 OLW196602:OLW196612 OVS196602:OVS196612 PFO196602:PFO196612 PPK196602:PPK196612 PZG196602:PZG196612 QJC196602:QJC196612 QSY196602:QSY196612 RCU196602:RCU196612 RMQ196602:RMQ196612 RWM196602:RWM196612 SGI196602:SGI196612 SQE196602:SQE196612 TAA196602:TAA196612 TJW196602:TJW196612 TTS196602:TTS196612 UDO196602:UDO196612 UNK196602:UNK196612 UXG196602:UXG196612 VHC196602:VHC196612 VQY196602:VQY196612 WAU196602:WAU196612 WKQ196602:WKQ196612 WUM196602:WUM196612 IA262138:IA262148 RW262138:RW262148 ABS262138:ABS262148 ALO262138:ALO262148 AVK262138:AVK262148 BFG262138:BFG262148 BPC262138:BPC262148 BYY262138:BYY262148 CIU262138:CIU262148 CSQ262138:CSQ262148 DCM262138:DCM262148 DMI262138:DMI262148 DWE262138:DWE262148 EGA262138:EGA262148 EPW262138:EPW262148 EZS262138:EZS262148 FJO262138:FJO262148 FTK262138:FTK262148 GDG262138:GDG262148 GNC262138:GNC262148 GWY262138:GWY262148 HGU262138:HGU262148 HQQ262138:HQQ262148 IAM262138:IAM262148 IKI262138:IKI262148 IUE262138:IUE262148 JEA262138:JEA262148 JNW262138:JNW262148 JXS262138:JXS262148 KHO262138:KHO262148 KRK262138:KRK262148 LBG262138:LBG262148 LLC262138:LLC262148 LUY262138:LUY262148 MEU262138:MEU262148 MOQ262138:MOQ262148 MYM262138:MYM262148 NII262138:NII262148 NSE262138:NSE262148 OCA262138:OCA262148 OLW262138:OLW262148 OVS262138:OVS262148 PFO262138:PFO262148 PPK262138:PPK262148 PZG262138:PZG262148 QJC262138:QJC262148 QSY262138:QSY262148 RCU262138:RCU262148 RMQ262138:RMQ262148 RWM262138:RWM262148 SGI262138:SGI262148 SQE262138:SQE262148 TAA262138:TAA262148 TJW262138:TJW262148 TTS262138:TTS262148 UDO262138:UDO262148 UNK262138:UNK262148 UXG262138:UXG262148 VHC262138:VHC262148 VQY262138:VQY262148 WAU262138:WAU262148 WKQ262138:WKQ262148 WUM262138:WUM262148 IA327674:IA327684 RW327674:RW327684 ABS327674:ABS327684 ALO327674:ALO327684 AVK327674:AVK327684 BFG327674:BFG327684 BPC327674:BPC327684 BYY327674:BYY327684 CIU327674:CIU327684 CSQ327674:CSQ327684 DCM327674:DCM327684 DMI327674:DMI327684 DWE327674:DWE327684 EGA327674:EGA327684 EPW327674:EPW327684 EZS327674:EZS327684 FJO327674:FJO327684 FTK327674:FTK327684 GDG327674:GDG327684 GNC327674:GNC327684 GWY327674:GWY327684 HGU327674:HGU327684 HQQ327674:HQQ327684 IAM327674:IAM327684 IKI327674:IKI327684 IUE327674:IUE327684 JEA327674:JEA327684 JNW327674:JNW327684 JXS327674:JXS327684 KHO327674:KHO327684 KRK327674:KRK327684 LBG327674:LBG327684 LLC327674:LLC327684 LUY327674:LUY327684 MEU327674:MEU327684 MOQ327674:MOQ327684 MYM327674:MYM327684 NII327674:NII327684 NSE327674:NSE327684 OCA327674:OCA327684 OLW327674:OLW327684 OVS327674:OVS327684 PFO327674:PFO327684 PPK327674:PPK327684 PZG327674:PZG327684 QJC327674:QJC327684 QSY327674:QSY327684 RCU327674:RCU327684 RMQ327674:RMQ327684 RWM327674:RWM327684 SGI327674:SGI327684 SQE327674:SQE327684 TAA327674:TAA327684 TJW327674:TJW327684 TTS327674:TTS327684 UDO327674:UDO327684 UNK327674:UNK327684 UXG327674:UXG327684 VHC327674:VHC327684 VQY327674:VQY327684 WAU327674:WAU327684 WKQ327674:WKQ327684 WUM327674:WUM327684 IA393210:IA393220 RW393210:RW393220 ABS393210:ABS393220 ALO393210:ALO393220 AVK393210:AVK393220 BFG393210:BFG393220 BPC393210:BPC393220 BYY393210:BYY393220 CIU393210:CIU393220 CSQ393210:CSQ393220 DCM393210:DCM393220 DMI393210:DMI393220 DWE393210:DWE393220 EGA393210:EGA393220 EPW393210:EPW393220 EZS393210:EZS393220 FJO393210:FJO393220 FTK393210:FTK393220 GDG393210:GDG393220 GNC393210:GNC393220 GWY393210:GWY393220 HGU393210:HGU393220 HQQ393210:HQQ393220 IAM393210:IAM393220 IKI393210:IKI393220 IUE393210:IUE393220 JEA393210:JEA393220 JNW393210:JNW393220 JXS393210:JXS393220 KHO393210:KHO393220 KRK393210:KRK393220 LBG393210:LBG393220 LLC393210:LLC393220 LUY393210:LUY393220 MEU393210:MEU393220 MOQ393210:MOQ393220 MYM393210:MYM393220 NII393210:NII393220 NSE393210:NSE393220 OCA393210:OCA393220 OLW393210:OLW393220 OVS393210:OVS393220 PFO393210:PFO393220 PPK393210:PPK393220 PZG393210:PZG393220 QJC393210:QJC393220 QSY393210:QSY393220 RCU393210:RCU393220 RMQ393210:RMQ393220 RWM393210:RWM393220 SGI393210:SGI393220 SQE393210:SQE393220 TAA393210:TAA393220 TJW393210:TJW393220 TTS393210:TTS393220 UDO393210:UDO393220 UNK393210:UNK393220 UXG393210:UXG393220 VHC393210:VHC393220 VQY393210:VQY393220 WAU393210:WAU393220 WKQ393210:WKQ393220 WUM393210:WUM393220 IA458746:IA458756 RW458746:RW458756 ABS458746:ABS458756 ALO458746:ALO458756 AVK458746:AVK458756 BFG458746:BFG458756 BPC458746:BPC458756 BYY458746:BYY458756 CIU458746:CIU458756 CSQ458746:CSQ458756 DCM458746:DCM458756 DMI458746:DMI458756 DWE458746:DWE458756 EGA458746:EGA458756 EPW458746:EPW458756 EZS458746:EZS458756 FJO458746:FJO458756 FTK458746:FTK458756 GDG458746:GDG458756 GNC458746:GNC458756 GWY458746:GWY458756 HGU458746:HGU458756 HQQ458746:HQQ458756 IAM458746:IAM458756 IKI458746:IKI458756 IUE458746:IUE458756 JEA458746:JEA458756 JNW458746:JNW458756 JXS458746:JXS458756 KHO458746:KHO458756 KRK458746:KRK458756 LBG458746:LBG458756 LLC458746:LLC458756 LUY458746:LUY458756 MEU458746:MEU458756 MOQ458746:MOQ458756 MYM458746:MYM458756 NII458746:NII458756 NSE458746:NSE458756 OCA458746:OCA458756 OLW458746:OLW458756 OVS458746:OVS458756 PFO458746:PFO458756 PPK458746:PPK458756 PZG458746:PZG458756 QJC458746:QJC458756 QSY458746:QSY458756 RCU458746:RCU458756 RMQ458746:RMQ458756 RWM458746:RWM458756 SGI458746:SGI458756 SQE458746:SQE458756 TAA458746:TAA458756 TJW458746:TJW458756 TTS458746:TTS458756 UDO458746:UDO458756 UNK458746:UNK458756 UXG458746:UXG458756 VHC458746:VHC458756 VQY458746:VQY458756 WAU458746:WAU458756 WKQ458746:WKQ458756 WUM458746:WUM458756 IA524282:IA524292 RW524282:RW524292 ABS524282:ABS524292 ALO524282:ALO524292 AVK524282:AVK524292 BFG524282:BFG524292 BPC524282:BPC524292 BYY524282:BYY524292 CIU524282:CIU524292 CSQ524282:CSQ524292 DCM524282:DCM524292 DMI524282:DMI524292 DWE524282:DWE524292 EGA524282:EGA524292 EPW524282:EPW524292 EZS524282:EZS524292 FJO524282:FJO524292 FTK524282:FTK524292 GDG524282:GDG524292 GNC524282:GNC524292 GWY524282:GWY524292 HGU524282:HGU524292 HQQ524282:HQQ524292 IAM524282:IAM524292 IKI524282:IKI524292 IUE524282:IUE524292 JEA524282:JEA524292 JNW524282:JNW524292 JXS524282:JXS524292 KHO524282:KHO524292 KRK524282:KRK524292 LBG524282:LBG524292 LLC524282:LLC524292 LUY524282:LUY524292 MEU524282:MEU524292 MOQ524282:MOQ524292 MYM524282:MYM524292 NII524282:NII524292 NSE524282:NSE524292 OCA524282:OCA524292 OLW524282:OLW524292 OVS524282:OVS524292 PFO524282:PFO524292 PPK524282:PPK524292 PZG524282:PZG524292 QJC524282:QJC524292 QSY524282:QSY524292 RCU524282:RCU524292 RMQ524282:RMQ524292 RWM524282:RWM524292 SGI524282:SGI524292 SQE524282:SQE524292 TAA524282:TAA524292 TJW524282:TJW524292 TTS524282:TTS524292 UDO524282:UDO524292 UNK524282:UNK524292 UXG524282:UXG524292 VHC524282:VHC524292 VQY524282:VQY524292 WAU524282:WAU524292 WKQ524282:WKQ524292 WUM524282:WUM524292 IA589818:IA589828 RW589818:RW589828 ABS589818:ABS589828 ALO589818:ALO589828 AVK589818:AVK589828 BFG589818:BFG589828 BPC589818:BPC589828 BYY589818:BYY589828 CIU589818:CIU589828 CSQ589818:CSQ589828 DCM589818:DCM589828 DMI589818:DMI589828 DWE589818:DWE589828 EGA589818:EGA589828 EPW589818:EPW589828 EZS589818:EZS589828 FJO589818:FJO589828 FTK589818:FTK589828 GDG589818:GDG589828 GNC589818:GNC589828 GWY589818:GWY589828 HGU589818:HGU589828 HQQ589818:HQQ589828 IAM589818:IAM589828 IKI589818:IKI589828 IUE589818:IUE589828 JEA589818:JEA589828 JNW589818:JNW589828 JXS589818:JXS589828 KHO589818:KHO589828 KRK589818:KRK589828 LBG589818:LBG589828 LLC589818:LLC589828 LUY589818:LUY589828 MEU589818:MEU589828 MOQ589818:MOQ589828 MYM589818:MYM589828 NII589818:NII589828 NSE589818:NSE589828 OCA589818:OCA589828 OLW589818:OLW589828 OVS589818:OVS589828 PFO589818:PFO589828 PPK589818:PPK589828 PZG589818:PZG589828 QJC589818:QJC589828 QSY589818:QSY589828 RCU589818:RCU589828 RMQ589818:RMQ589828 RWM589818:RWM589828 SGI589818:SGI589828 SQE589818:SQE589828 TAA589818:TAA589828 TJW589818:TJW589828 TTS589818:TTS589828 UDO589818:UDO589828 UNK589818:UNK589828 UXG589818:UXG589828 VHC589818:VHC589828 VQY589818:VQY589828 WAU589818:WAU589828 WKQ589818:WKQ589828 WUM589818:WUM589828 IA655354:IA655364 RW655354:RW655364 ABS655354:ABS655364 ALO655354:ALO655364 AVK655354:AVK655364 BFG655354:BFG655364 BPC655354:BPC655364 BYY655354:BYY655364 CIU655354:CIU655364 CSQ655354:CSQ655364 DCM655354:DCM655364 DMI655354:DMI655364 DWE655354:DWE655364 EGA655354:EGA655364 EPW655354:EPW655364 EZS655354:EZS655364 FJO655354:FJO655364 FTK655354:FTK655364 GDG655354:GDG655364 GNC655354:GNC655364 GWY655354:GWY655364 HGU655354:HGU655364 HQQ655354:HQQ655364 IAM655354:IAM655364 IKI655354:IKI655364 IUE655354:IUE655364 JEA655354:JEA655364 JNW655354:JNW655364 JXS655354:JXS655364 KHO655354:KHO655364 KRK655354:KRK655364 LBG655354:LBG655364 LLC655354:LLC655364 LUY655354:LUY655364 MEU655354:MEU655364 MOQ655354:MOQ655364 MYM655354:MYM655364 NII655354:NII655364 NSE655354:NSE655364 OCA655354:OCA655364 OLW655354:OLW655364 OVS655354:OVS655364 PFO655354:PFO655364 PPK655354:PPK655364 PZG655354:PZG655364 QJC655354:QJC655364 QSY655354:QSY655364 RCU655354:RCU655364 RMQ655354:RMQ655364 RWM655354:RWM655364 SGI655354:SGI655364 SQE655354:SQE655364 TAA655354:TAA655364 TJW655354:TJW655364 TTS655354:TTS655364 UDO655354:UDO655364 UNK655354:UNK655364 UXG655354:UXG655364 VHC655354:VHC655364 VQY655354:VQY655364 WAU655354:WAU655364 WKQ655354:WKQ655364 WUM655354:WUM655364 IA720890:IA720900 RW720890:RW720900 ABS720890:ABS720900 ALO720890:ALO720900 AVK720890:AVK720900 BFG720890:BFG720900 BPC720890:BPC720900 BYY720890:BYY720900 CIU720890:CIU720900 CSQ720890:CSQ720900 DCM720890:DCM720900 DMI720890:DMI720900 DWE720890:DWE720900 EGA720890:EGA720900 EPW720890:EPW720900 EZS720890:EZS720900 FJO720890:FJO720900 FTK720890:FTK720900 GDG720890:GDG720900 GNC720890:GNC720900 GWY720890:GWY720900 HGU720890:HGU720900 HQQ720890:HQQ720900 IAM720890:IAM720900 IKI720890:IKI720900 IUE720890:IUE720900 JEA720890:JEA720900 JNW720890:JNW720900 JXS720890:JXS720900 KHO720890:KHO720900 KRK720890:KRK720900 LBG720890:LBG720900 LLC720890:LLC720900 LUY720890:LUY720900 MEU720890:MEU720900 MOQ720890:MOQ720900 MYM720890:MYM720900 NII720890:NII720900 NSE720890:NSE720900 OCA720890:OCA720900 OLW720890:OLW720900 OVS720890:OVS720900 PFO720890:PFO720900 PPK720890:PPK720900 PZG720890:PZG720900 QJC720890:QJC720900 QSY720890:QSY720900 RCU720890:RCU720900 RMQ720890:RMQ720900 RWM720890:RWM720900 SGI720890:SGI720900 SQE720890:SQE720900 TAA720890:TAA720900 TJW720890:TJW720900 TTS720890:TTS720900 UDO720890:UDO720900 UNK720890:UNK720900 UXG720890:UXG720900 VHC720890:VHC720900 VQY720890:VQY720900 WAU720890:WAU720900 WKQ720890:WKQ720900 WUM720890:WUM720900 IA786426:IA786436 RW786426:RW786436 ABS786426:ABS786436 ALO786426:ALO786436 AVK786426:AVK786436 BFG786426:BFG786436 BPC786426:BPC786436 BYY786426:BYY786436 CIU786426:CIU786436 CSQ786426:CSQ786436 DCM786426:DCM786436 DMI786426:DMI786436 DWE786426:DWE786436 EGA786426:EGA786436 EPW786426:EPW786436 EZS786426:EZS786436 FJO786426:FJO786436 FTK786426:FTK786436 GDG786426:GDG786436 GNC786426:GNC786436 GWY786426:GWY786436 HGU786426:HGU786436 HQQ786426:HQQ786436 IAM786426:IAM786436 IKI786426:IKI786436 IUE786426:IUE786436 JEA786426:JEA786436 JNW786426:JNW786436 JXS786426:JXS786436 KHO786426:KHO786436 KRK786426:KRK786436 LBG786426:LBG786436 LLC786426:LLC786436 LUY786426:LUY786436 MEU786426:MEU786436 MOQ786426:MOQ786436 MYM786426:MYM786436 NII786426:NII786436 NSE786426:NSE786436 OCA786426:OCA786436 OLW786426:OLW786436 OVS786426:OVS786436 PFO786426:PFO786436 PPK786426:PPK786436 PZG786426:PZG786436 QJC786426:QJC786436 QSY786426:QSY786436 RCU786426:RCU786436 RMQ786426:RMQ786436 RWM786426:RWM786436 SGI786426:SGI786436 SQE786426:SQE786436 TAA786426:TAA786436 TJW786426:TJW786436 TTS786426:TTS786436 UDO786426:UDO786436 UNK786426:UNK786436 UXG786426:UXG786436 VHC786426:VHC786436 VQY786426:VQY786436 WAU786426:WAU786436 WKQ786426:WKQ786436 WUM786426:WUM786436 IA851962:IA851972 RW851962:RW851972 ABS851962:ABS851972 ALO851962:ALO851972 AVK851962:AVK851972 BFG851962:BFG851972 BPC851962:BPC851972 BYY851962:BYY851972 CIU851962:CIU851972 CSQ851962:CSQ851972 DCM851962:DCM851972 DMI851962:DMI851972 DWE851962:DWE851972 EGA851962:EGA851972 EPW851962:EPW851972 EZS851962:EZS851972 FJO851962:FJO851972 FTK851962:FTK851972 GDG851962:GDG851972 GNC851962:GNC851972 GWY851962:GWY851972 HGU851962:HGU851972 HQQ851962:HQQ851972 IAM851962:IAM851972 IKI851962:IKI851972 IUE851962:IUE851972 JEA851962:JEA851972 JNW851962:JNW851972 JXS851962:JXS851972 KHO851962:KHO851972 KRK851962:KRK851972 LBG851962:LBG851972 LLC851962:LLC851972 LUY851962:LUY851972 MEU851962:MEU851972 MOQ851962:MOQ851972 MYM851962:MYM851972 NII851962:NII851972 NSE851962:NSE851972 OCA851962:OCA851972 OLW851962:OLW851972 OVS851962:OVS851972 PFO851962:PFO851972 PPK851962:PPK851972 PZG851962:PZG851972 QJC851962:QJC851972 QSY851962:QSY851972 RCU851962:RCU851972 RMQ851962:RMQ851972 RWM851962:RWM851972 SGI851962:SGI851972 SQE851962:SQE851972 TAA851962:TAA851972 TJW851962:TJW851972 TTS851962:TTS851972 UDO851962:UDO851972 UNK851962:UNK851972 UXG851962:UXG851972 VHC851962:VHC851972 VQY851962:VQY851972 WAU851962:WAU851972 WKQ851962:WKQ851972 WUM851962:WUM851972 IA917498:IA917508 RW917498:RW917508 ABS917498:ABS917508 ALO917498:ALO917508 AVK917498:AVK917508 BFG917498:BFG917508 BPC917498:BPC917508 BYY917498:BYY917508 CIU917498:CIU917508 CSQ917498:CSQ917508 DCM917498:DCM917508 DMI917498:DMI917508 DWE917498:DWE917508 EGA917498:EGA917508 EPW917498:EPW917508 EZS917498:EZS917508 FJO917498:FJO917508 FTK917498:FTK917508 GDG917498:GDG917508 GNC917498:GNC917508 GWY917498:GWY917508 HGU917498:HGU917508 HQQ917498:HQQ917508 IAM917498:IAM917508 IKI917498:IKI917508 IUE917498:IUE917508 JEA917498:JEA917508 JNW917498:JNW917508 JXS917498:JXS917508 KHO917498:KHO917508 KRK917498:KRK917508 LBG917498:LBG917508 LLC917498:LLC917508 LUY917498:LUY917508 MEU917498:MEU917508 MOQ917498:MOQ917508 MYM917498:MYM917508 NII917498:NII917508 NSE917498:NSE917508 OCA917498:OCA917508 OLW917498:OLW917508 OVS917498:OVS917508 PFO917498:PFO917508 PPK917498:PPK917508 PZG917498:PZG917508 QJC917498:QJC917508 QSY917498:QSY917508 RCU917498:RCU917508 RMQ917498:RMQ917508 RWM917498:RWM917508 SGI917498:SGI917508 SQE917498:SQE917508 TAA917498:TAA917508 TJW917498:TJW917508 TTS917498:TTS917508 UDO917498:UDO917508 UNK917498:UNK917508 UXG917498:UXG917508 VHC917498:VHC917508 VQY917498:VQY917508 WAU917498:WAU917508 WKQ917498:WKQ917508 WUM917498:WUM917508 IA983034:IA983044 RW983034:RW983044 ABS983034:ABS983044 ALO983034:ALO983044 AVK983034:AVK983044 BFG983034:BFG983044 BPC983034:BPC983044 BYY983034:BYY983044 CIU983034:CIU983044 CSQ983034:CSQ983044 DCM983034:DCM983044 DMI983034:DMI983044 DWE983034:DWE983044 EGA983034:EGA983044 EPW983034:EPW983044 EZS983034:EZS983044 FJO983034:FJO983044 FTK983034:FTK983044 GDG983034:GDG983044 GNC983034:GNC983044 GWY983034:GWY983044 HGU983034:HGU983044 HQQ983034:HQQ983044 IAM983034:IAM983044 IKI983034:IKI983044 IUE983034:IUE983044 JEA983034:JEA983044 JNW983034:JNW983044 JXS983034:JXS983044 KHO983034:KHO983044 KRK983034:KRK983044 LBG983034:LBG983044 LLC983034:LLC983044 LUY983034:LUY983044 MEU983034:MEU983044 MOQ983034:MOQ983044 MYM983034:MYM983044 NII983034:NII983044 NSE983034:NSE983044 OCA983034:OCA983044 OLW983034:OLW983044 OVS983034:OVS983044 PFO983034:PFO983044 PPK983034:PPK983044 PZG983034:PZG983044 QJC983034:QJC983044 QSY983034:QSY983044 RCU983034:RCU983044 RMQ983034:RMQ983044 RWM983034:RWM983044 SGI983034:SGI983044 SQE983034:SQE983044 TAA983034:TAA983044 TJW983034:TJW983044 TTS983034:TTS983044 UDO983034:UDO983044 UNK983034:UNK983044 UXG983034:UXG983044 VHC983034:VHC983044 VQY983034:VQY983044 WAU983034:WAU983044 WKQ983034:WKQ983044 WUM983034:WUM983044">
      <formula1>logical</formula1>
    </dataValidation>
    <dataValidation errorStyle="warning" allowBlank="1" showInputMessage="1" showErrorMessage="1" errorTitle="Подтверждение!" error="Внимание! _x000a_Вы ввели ОКТМО отсутствующее в списке. Пожалуйста, подтвердите свое действие или выберите ОКТМО из списка." sqref="HV65530:HV65540 RR65530:RR65540 ABN65530:ABN65540 ALJ65530:ALJ65540 AVF65530:AVF65540 BFB65530:BFB65540 BOX65530:BOX65540 BYT65530:BYT65540 CIP65530:CIP65540 CSL65530:CSL65540 DCH65530:DCH65540 DMD65530:DMD65540 DVZ65530:DVZ65540 EFV65530:EFV65540 EPR65530:EPR65540 EZN65530:EZN65540 FJJ65530:FJJ65540 FTF65530:FTF65540 GDB65530:GDB65540 GMX65530:GMX65540 GWT65530:GWT65540 HGP65530:HGP65540 HQL65530:HQL65540 IAH65530:IAH65540 IKD65530:IKD65540 ITZ65530:ITZ65540 JDV65530:JDV65540 JNR65530:JNR65540 JXN65530:JXN65540 KHJ65530:KHJ65540 KRF65530:KRF65540 LBB65530:LBB65540 LKX65530:LKX65540 LUT65530:LUT65540 MEP65530:MEP65540 MOL65530:MOL65540 MYH65530:MYH65540 NID65530:NID65540 NRZ65530:NRZ65540 OBV65530:OBV65540 OLR65530:OLR65540 OVN65530:OVN65540 PFJ65530:PFJ65540 PPF65530:PPF65540 PZB65530:PZB65540 QIX65530:QIX65540 QST65530:QST65540 RCP65530:RCP65540 RML65530:RML65540 RWH65530:RWH65540 SGD65530:SGD65540 SPZ65530:SPZ65540 SZV65530:SZV65540 TJR65530:TJR65540 TTN65530:TTN65540 UDJ65530:UDJ65540 UNF65530:UNF65540 UXB65530:UXB65540 VGX65530:VGX65540 VQT65530:VQT65540 WAP65530:WAP65540 WKL65530:WKL65540 WUH65530:WUH65540 HV131066:HV131076 RR131066:RR131076 ABN131066:ABN131076 ALJ131066:ALJ131076 AVF131066:AVF131076 BFB131066:BFB131076 BOX131066:BOX131076 BYT131066:BYT131076 CIP131066:CIP131076 CSL131066:CSL131076 DCH131066:DCH131076 DMD131066:DMD131076 DVZ131066:DVZ131076 EFV131066:EFV131076 EPR131066:EPR131076 EZN131066:EZN131076 FJJ131066:FJJ131076 FTF131066:FTF131076 GDB131066:GDB131076 GMX131066:GMX131076 GWT131066:GWT131076 HGP131066:HGP131076 HQL131066:HQL131076 IAH131066:IAH131076 IKD131066:IKD131076 ITZ131066:ITZ131076 JDV131066:JDV131076 JNR131066:JNR131076 JXN131066:JXN131076 KHJ131066:KHJ131076 KRF131066:KRF131076 LBB131066:LBB131076 LKX131066:LKX131076 LUT131066:LUT131076 MEP131066:MEP131076 MOL131066:MOL131076 MYH131066:MYH131076 NID131066:NID131076 NRZ131066:NRZ131076 OBV131066:OBV131076 OLR131066:OLR131076 OVN131066:OVN131076 PFJ131066:PFJ131076 PPF131066:PPF131076 PZB131066:PZB131076 QIX131066:QIX131076 QST131066:QST131076 RCP131066:RCP131076 RML131066:RML131076 RWH131066:RWH131076 SGD131066:SGD131076 SPZ131066:SPZ131076 SZV131066:SZV131076 TJR131066:TJR131076 TTN131066:TTN131076 UDJ131066:UDJ131076 UNF131066:UNF131076 UXB131066:UXB131076 VGX131066:VGX131076 VQT131066:VQT131076 WAP131066:WAP131076 WKL131066:WKL131076 WUH131066:WUH131076 HV196602:HV196612 RR196602:RR196612 ABN196602:ABN196612 ALJ196602:ALJ196612 AVF196602:AVF196612 BFB196602:BFB196612 BOX196602:BOX196612 BYT196602:BYT196612 CIP196602:CIP196612 CSL196602:CSL196612 DCH196602:DCH196612 DMD196602:DMD196612 DVZ196602:DVZ196612 EFV196602:EFV196612 EPR196602:EPR196612 EZN196602:EZN196612 FJJ196602:FJJ196612 FTF196602:FTF196612 GDB196602:GDB196612 GMX196602:GMX196612 GWT196602:GWT196612 HGP196602:HGP196612 HQL196602:HQL196612 IAH196602:IAH196612 IKD196602:IKD196612 ITZ196602:ITZ196612 JDV196602:JDV196612 JNR196602:JNR196612 JXN196602:JXN196612 KHJ196602:KHJ196612 KRF196602:KRF196612 LBB196602:LBB196612 LKX196602:LKX196612 LUT196602:LUT196612 MEP196602:MEP196612 MOL196602:MOL196612 MYH196602:MYH196612 NID196602:NID196612 NRZ196602:NRZ196612 OBV196602:OBV196612 OLR196602:OLR196612 OVN196602:OVN196612 PFJ196602:PFJ196612 PPF196602:PPF196612 PZB196602:PZB196612 QIX196602:QIX196612 QST196602:QST196612 RCP196602:RCP196612 RML196602:RML196612 RWH196602:RWH196612 SGD196602:SGD196612 SPZ196602:SPZ196612 SZV196602:SZV196612 TJR196602:TJR196612 TTN196602:TTN196612 UDJ196602:UDJ196612 UNF196602:UNF196612 UXB196602:UXB196612 VGX196602:VGX196612 VQT196602:VQT196612 WAP196602:WAP196612 WKL196602:WKL196612 WUH196602:WUH196612 HV262138:HV262148 RR262138:RR262148 ABN262138:ABN262148 ALJ262138:ALJ262148 AVF262138:AVF262148 BFB262138:BFB262148 BOX262138:BOX262148 BYT262138:BYT262148 CIP262138:CIP262148 CSL262138:CSL262148 DCH262138:DCH262148 DMD262138:DMD262148 DVZ262138:DVZ262148 EFV262138:EFV262148 EPR262138:EPR262148 EZN262138:EZN262148 FJJ262138:FJJ262148 FTF262138:FTF262148 GDB262138:GDB262148 GMX262138:GMX262148 GWT262138:GWT262148 HGP262138:HGP262148 HQL262138:HQL262148 IAH262138:IAH262148 IKD262138:IKD262148 ITZ262138:ITZ262148 JDV262138:JDV262148 JNR262138:JNR262148 JXN262138:JXN262148 KHJ262138:KHJ262148 KRF262138:KRF262148 LBB262138:LBB262148 LKX262138:LKX262148 LUT262138:LUT262148 MEP262138:MEP262148 MOL262138:MOL262148 MYH262138:MYH262148 NID262138:NID262148 NRZ262138:NRZ262148 OBV262138:OBV262148 OLR262138:OLR262148 OVN262138:OVN262148 PFJ262138:PFJ262148 PPF262138:PPF262148 PZB262138:PZB262148 QIX262138:QIX262148 QST262138:QST262148 RCP262138:RCP262148 RML262138:RML262148 RWH262138:RWH262148 SGD262138:SGD262148 SPZ262138:SPZ262148 SZV262138:SZV262148 TJR262138:TJR262148 TTN262138:TTN262148 UDJ262138:UDJ262148 UNF262138:UNF262148 UXB262138:UXB262148 VGX262138:VGX262148 VQT262138:VQT262148 WAP262138:WAP262148 WKL262138:WKL262148 WUH262138:WUH262148 HV327674:HV327684 RR327674:RR327684 ABN327674:ABN327684 ALJ327674:ALJ327684 AVF327674:AVF327684 BFB327674:BFB327684 BOX327674:BOX327684 BYT327674:BYT327684 CIP327674:CIP327684 CSL327674:CSL327684 DCH327674:DCH327684 DMD327674:DMD327684 DVZ327674:DVZ327684 EFV327674:EFV327684 EPR327674:EPR327684 EZN327674:EZN327684 FJJ327674:FJJ327684 FTF327674:FTF327684 GDB327674:GDB327684 GMX327674:GMX327684 GWT327674:GWT327684 HGP327674:HGP327684 HQL327674:HQL327684 IAH327674:IAH327684 IKD327674:IKD327684 ITZ327674:ITZ327684 JDV327674:JDV327684 JNR327674:JNR327684 JXN327674:JXN327684 KHJ327674:KHJ327684 KRF327674:KRF327684 LBB327674:LBB327684 LKX327674:LKX327684 LUT327674:LUT327684 MEP327674:MEP327684 MOL327674:MOL327684 MYH327674:MYH327684 NID327674:NID327684 NRZ327674:NRZ327684 OBV327674:OBV327684 OLR327674:OLR327684 OVN327674:OVN327684 PFJ327674:PFJ327684 PPF327674:PPF327684 PZB327674:PZB327684 QIX327674:QIX327684 QST327674:QST327684 RCP327674:RCP327684 RML327674:RML327684 RWH327674:RWH327684 SGD327674:SGD327684 SPZ327674:SPZ327684 SZV327674:SZV327684 TJR327674:TJR327684 TTN327674:TTN327684 UDJ327674:UDJ327684 UNF327674:UNF327684 UXB327674:UXB327684 VGX327674:VGX327684 VQT327674:VQT327684 WAP327674:WAP327684 WKL327674:WKL327684 WUH327674:WUH327684 HV393210:HV393220 RR393210:RR393220 ABN393210:ABN393220 ALJ393210:ALJ393220 AVF393210:AVF393220 BFB393210:BFB393220 BOX393210:BOX393220 BYT393210:BYT393220 CIP393210:CIP393220 CSL393210:CSL393220 DCH393210:DCH393220 DMD393210:DMD393220 DVZ393210:DVZ393220 EFV393210:EFV393220 EPR393210:EPR393220 EZN393210:EZN393220 FJJ393210:FJJ393220 FTF393210:FTF393220 GDB393210:GDB393220 GMX393210:GMX393220 GWT393210:GWT393220 HGP393210:HGP393220 HQL393210:HQL393220 IAH393210:IAH393220 IKD393210:IKD393220 ITZ393210:ITZ393220 JDV393210:JDV393220 JNR393210:JNR393220 JXN393210:JXN393220 KHJ393210:KHJ393220 KRF393210:KRF393220 LBB393210:LBB393220 LKX393210:LKX393220 LUT393210:LUT393220 MEP393210:MEP393220 MOL393210:MOL393220 MYH393210:MYH393220 NID393210:NID393220 NRZ393210:NRZ393220 OBV393210:OBV393220 OLR393210:OLR393220 OVN393210:OVN393220 PFJ393210:PFJ393220 PPF393210:PPF393220 PZB393210:PZB393220 QIX393210:QIX393220 QST393210:QST393220 RCP393210:RCP393220 RML393210:RML393220 RWH393210:RWH393220 SGD393210:SGD393220 SPZ393210:SPZ393220 SZV393210:SZV393220 TJR393210:TJR393220 TTN393210:TTN393220 UDJ393210:UDJ393220 UNF393210:UNF393220 UXB393210:UXB393220 VGX393210:VGX393220 VQT393210:VQT393220 WAP393210:WAP393220 WKL393210:WKL393220 WUH393210:WUH393220 HV458746:HV458756 RR458746:RR458756 ABN458746:ABN458756 ALJ458746:ALJ458756 AVF458746:AVF458756 BFB458746:BFB458756 BOX458746:BOX458756 BYT458746:BYT458756 CIP458746:CIP458756 CSL458746:CSL458756 DCH458746:DCH458756 DMD458746:DMD458756 DVZ458746:DVZ458756 EFV458746:EFV458756 EPR458746:EPR458756 EZN458746:EZN458756 FJJ458746:FJJ458756 FTF458746:FTF458756 GDB458746:GDB458756 GMX458746:GMX458756 GWT458746:GWT458756 HGP458746:HGP458756 HQL458746:HQL458756 IAH458746:IAH458756 IKD458746:IKD458756 ITZ458746:ITZ458756 JDV458746:JDV458756 JNR458746:JNR458756 JXN458746:JXN458756 KHJ458746:KHJ458756 KRF458746:KRF458756 LBB458746:LBB458756 LKX458746:LKX458756 LUT458746:LUT458756 MEP458746:MEP458756 MOL458746:MOL458756 MYH458746:MYH458756 NID458746:NID458756 NRZ458746:NRZ458756 OBV458746:OBV458756 OLR458746:OLR458756 OVN458746:OVN458756 PFJ458746:PFJ458756 PPF458746:PPF458756 PZB458746:PZB458756 QIX458746:QIX458756 QST458746:QST458756 RCP458746:RCP458756 RML458746:RML458756 RWH458746:RWH458756 SGD458746:SGD458756 SPZ458746:SPZ458756 SZV458746:SZV458756 TJR458746:TJR458756 TTN458746:TTN458756 UDJ458746:UDJ458756 UNF458746:UNF458756 UXB458746:UXB458756 VGX458746:VGX458756 VQT458746:VQT458756 WAP458746:WAP458756 WKL458746:WKL458756 WUH458746:WUH458756 HV524282:HV524292 RR524282:RR524292 ABN524282:ABN524292 ALJ524282:ALJ524292 AVF524282:AVF524292 BFB524282:BFB524292 BOX524282:BOX524292 BYT524282:BYT524292 CIP524282:CIP524292 CSL524282:CSL524292 DCH524282:DCH524292 DMD524282:DMD524292 DVZ524282:DVZ524292 EFV524282:EFV524292 EPR524282:EPR524292 EZN524282:EZN524292 FJJ524282:FJJ524292 FTF524282:FTF524292 GDB524282:GDB524292 GMX524282:GMX524292 GWT524282:GWT524292 HGP524282:HGP524292 HQL524282:HQL524292 IAH524282:IAH524292 IKD524282:IKD524292 ITZ524282:ITZ524292 JDV524282:JDV524292 JNR524282:JNR524292 JXN524282:JXN524292 KHJ524282:KHJ524292 KRF524282:KRF524292 LBB524282:LBB524292 LKX524282:LKX524292 LUT524282:LUT524292 MEP524282:MEP524292 MOL524282:MOL524292 MYH524282:MYH524292 NID524282:NID524292 NRZ524282:NRZ524292 OBV524282:OBV524292 OLR524282:OLR524292 OVN524282:OVN524292 PFJ524282:PFJ524292 PPF524282:PPF524292 PZB524282:PZB524292 QIX524282:QIX524292 QST524282:QST524292 RCP524282:RCP524292 RML524282:RML524292 RWH524282:RWH524292 SGD524282:SGD524292 SPZ524282:SPZ524292 SZV524282:SZV524292 TJR524282:TJR524292 TTN524282:TTN524292 UDJ524282:UDJ524292 UNF524282:UNF524292 UXB524282:UXB524292 VGX524282:VGX524292 VQT524282:VQT524292 WAP524282:WAP524292 WKL524282:WKL524292 WUH524282:WUH524292 HV589818:HV589828 RR589818:RR589828 ABN589818:ABN589828 ALJ589818:ALJ589828 AVF589818:AVF589828 BFB589818:BFB589828 BOX589818:BOX589828 BYT589818:BYT589828 CIP589818:CIP589828 CSL589818:CSL589828 DCH589818:DCH589828 DMD589818:DMD589828 DVZ589818:DVZ589828 EFV589818:EFV589828 EPR589818:EPR589828 EZN589818:EZN589828 FJJ589818:FJJ589828 FTF589818:FTF589828 GDB589818:GDB589828 GMX589818:GMX589828 GWT589818:GWT589828 HGP589818:HGP589828 HQL589818:HQL589828 IAH589818:IAH589828 IKD589818:IKD589828 ITZ589818:ITZ589828 JDV589818:JDV589828 JNR589818:JNR589828 JXN589818:JXN589828 KHJ589818:KHJ589828 KRF589818:KRF589828 LBB589818:LBB589828 LKX589818:LKX589828 LUT589818:LUT589828 MEP589818:MEP589828 MOL589818:MOL589828 MYH589818:MYH589828 NID589818:NID589828 NRZ589818:NRZ589828 OBV589818:OBV589828 OLR589818:OLR589828 OVN589818:OVN589828 PFJ589818:PFJ589828 PPF589818:PPF589828 PZB589818:PZB589828 QIX589818:QIX589828 QST589818:QST589828 RCP589818:RCP589828 RML589818:RML589828 RWH589818:RWH589828 SGD589818:SGD589828 SPZ589818:SPZ589828 SZV589818:SZV589828 TJR589818:TJR589828 TTN589818:TTN589828 UDJ589818:UDJ589828 UNF589818:UNF589828 UXB589818:UXB589828 VGX589818:VGX589828 VQT589818:VQT589828 WAP589818:WAP589828 WKL589818:WKL589828 WUH589818:WUH589828 HV655354:HV655364 RR655354:RR655364 ABN655354:ABN655364 ALJ655354:ALJ655364 AVF655354:AVF655364 BFB655354:BFB655364 BOX655354:BOX655364 BYT655354:BYT655364 CIP655354:CIP655364 CSL655354:CSL655364 DCH655354:DCH655364 DMD655354:DMD655364 DVZ655354:DVZ655364 EFV655354:EFV655364 EPR655354:EPR655364 EZN655354:EZN655364 FJJ655354:FJJ655364 FTF655354:FTF655364 GDB655354:GDB655364 GMX655354:GMX655364 GWT655354:GWT655364 HGP655354:HGP655364 HQL655354:HQL655364 IAH655354:IAH655364 IKD655354:IKD655364 ITZ655354:ITZ655364 JDV655354:JDV655364 JNR655354:JNR655364 JXN655354:JXN655364 KHJ655354:KHJ655364 KRF655354:KRF655364 LBB655354:LBB655364 LKX655354:LKX655364 LUT655354:LUT655364 MEP655354:MEP655364 MOL655354:MOL655364 MYH655354:MYH655364 NID655354:NID655364 NRZ655354:NRZ655364 OBV655354:OBV655364 OLR655354:OLR655364 OVN655354:OVN655364 PFJ655354:PFJ655364 PPF655354:PPF655364 PZB655354:PZB655364 QIX655354:QIX655364 QST655354:QST655364 RCP655354:RCP655364 RML655354:RML655364 RWH655354:RWH655364 SGD655354:SGD655364 SPZ655354:SPZ655364 SZV655354:SZV655364 TJR655354:TJR655364 TTN655354:TTN655364 UDJ655354:UDJ655364 UNF655354:UNF655364 UXB655354:UXB655364 VGX655354:VGX655364 VQT655354:VQT655364 WAP655354:WAP655364 WKL655354:WKL655364 WUH655354:WUH655364 HV720890:HV720900 RR720890:RR720900 ABN720890:ABN720900 ALJ720890:ALJ720900 AVF720890:AVF720900 BFB720890:BFB720900 BOX720890:BOX720900 BYT720890:BYT720900 CIP720890:CIP720900 CSL720890:CSL720900 DCH720890:DCH720900 DMD720890:DMD720900 DVZ720890:DVZ720900 EFV720890:EFV720900 EPR720890:EPR720900 EZN720890:EZN720900 FJJ720890:FJJ720900 FTF720890:FTF720900 GDB720890:GDB720900 GMX720890:GMX720900 GWT720890:GWT720900 HGP720890:HGP720900 HQL720890:HQL720900 IAH720890:IAH720900 IKD720890:IKD720900 ITZ720890:ITZ720900 JDV720890:JDV720900 JNR720890:JNR720900 JXN720890:JXN720900 KHJ720890:KHJ720900 KRF720890:KRF720900 LBB720890:LBB720900 LKX720890:LKX720900 LUT720890:LUT720900 MEP720890:MEP720900 MOL720890:MOL720900 MYH720890:MYH720900 NID720890:NID720900 NRZ720890:NRZ720900 OBV720890:OBV720900 OLR720890:OLR720900 OVN720890:OVN720900 PFJ720890:PFJ720900 PPF720890:PPF720900 PZB720890:PZB720900 QIX720890:QIX720900 QST720890:QST720900 RCP720890:RCP720900 RML720890:RML720900 RWH720890:RWH720900 SGD720890:SGD720900 SPZ720890:SPZ720900 SZV720890:SZV720900 TJR720890:TJR720900 TTN720890:TTN720900 UDJ720890:UDJ720900 UNF720890:UNF720900 UXB720890:UXB720900 VGX720890:VGX720900 VQT720890:VQT720900 WAP720890:WAP720900 WKL720890:WKL720900 WUH720890:WUH720900 HV786426:HV786436 RR786426:RR786436 ABN786426:ABN786436 ALJ786426:ALJ786436 AVF786426:AVF786436 BFB786426:BFB786436 BOX786426:BOX786436 BYT786426:BYT786436 CIP786426:CIP786436 CSL786426:CSL786436 DCH786426:DCH786436 DMD786426:DMD786436 DVZ786426:DVZ786436 EFV786426:EFV786436 EPR786426:EPR786436 EZN786426:EZN786436 FJJ786426:FJJ786436 FTF786426:FTF786436 GDB786426:GDB786436 GMX786426:GMX786436 GWT786426:GWT786436 HGP786426:HGP786436 HQL786426:HQL786436 IAH786426:IAH786436 IKD786426:IKD786436 ITZ786426:ITZ786436 JDV786426:JDV786436 JNR786426:JNR786436 JXN786426:JXN786436 KHJ786426:KHJ786436 KRF786426:KRF786436 LBB786426:LBB786436 LKX786426:LKX786436 LUT786426:LUT786436 MEP786426:MEP786436 MOL786426:MOL786436 MYH786426:MYH786436 NID786426:NID786436 NRZ786426:NRZ786436 OBV786426:OBV786436 OLR786426:OLR786436 OVN786426:OVN786436 PFJ786426:PFJ786436 PPF786426:PPF786436 PZB786426:PZB786436 QIX786426:QIX786436 QST786426:QST786436 RCP786426:RCP786436 RML786426:RML786436 RWH786426:RWH786436 SGD786426:SGD786436 SPZ786426:SPZ786436 SZV786426:SZV786436 TJR786426:TJR786436 TTN786426:TTN786436 UDJ786426:UDJ786436 UNF786426:UNF786436 UXB786426:UXB786436 VGX786426:VGX786436 VQT786426:VQT786436 WAP786426:WAP786436 WKL786426:WKL786436 WUH786426:WUH786436 HV851962:HV851972 RR851962:RR851972 ABN851962:ABN851972 ALJ851962:ALJ851972 AVF851962:AVF851972 BFB851962:BFB851972 BOX851962:BOX851972 BYT851962:BYT851972 CIP851962:CIP851972 CSL851962:CSL851972 DCH851962:DCH851972 DMD851962:DMD851972 DVZ851962:DVZ851972 EFV851962:EFV851972 EPR851962:EPR851972 EZN851962:EZN851972 FJJ851962:FJJ851972 FTF851962:FTF851972 GDB851962:GDB851972 GMX851962:GMX851972 GWT851962:GWT851972 HGP851962:HGP851972 HQL851962:HQL851972 IAH851962:IAH851972 IKD851962:IKD851972 ITZ851962:ITZ851972 JDV851962:JDV851972 JNR851962:JNR851972 JXN851962:JXN851972 KHJ851962:KHJ851972 KRF851962:KRF851972 LBB851962:LBB851972 LKX851962:LKX851972 LUT851962:LUT851972 MEP851962:MEP851972 MOL851962:MOL851972 MYH851962:MYH851972 NID851962:NID851972 NRZ851962:NRZ851972 OBV851962:OBV851972 OLR851962:OLR851972 OVN851962:OVN851972 PFJ851962:PFJ851972 PPF851962:PPF851972 PZB851962:PZB851972 QIX851962:QIX851972 QST851962:QST851972 RCP851962:RCP851972 RML851962:RML851972 RWH851962:RWH851972 SGD851962:SGD851972 SPZ851962:SPZ851972 SZV851962:SZV851972 TJR851962:TJR851972 TTN851962:TTN851972 UDJ851962:UDJ851972 UNF851962:UNF851972 UXB851962:UXB851972 VGX851962:VGX851972 VQT851962:VQT851972 WAP851962:WAP851972 WKL851962:WKL851972 WUH851962:WUH851972 HV917498:HV917508 RR917498:RR917508 ABN917498:ABN917508 ALJ917498:ALJ917508 AVF917498:AVF917508 BFB917498:BFB917508 BOX917498:BOX917508 BYT917498:BYT917508 CIP917498:CIP917508 CSL917498:CSL917508 DCH917498:DCH917508 DMD917498:DMD917508 DVZ917498:DVZ917508 EFV917498:EFV917508 EPR917498:EPR917508 EZN917498:EZN917508 FJJ917498:FJJ917508 FTF917498:FTF917508 GDB917498:GDB917508 GMX917498:GMX917508 GWT917498:GWT917508 HGP917498:HGP917508 HQL917498:HQL917508 IAH917498:IAH917508 IKD917498:IKD917508 ITZ917498:ITZ917508 JDV917498:JDV917508 JNR917498:JNR917508 JXN917498:JXN917508 KHJ917498:KHJ917508 KRF917498:KRF917508 LBB917498:LBB917508 LKX917498:LKX917508 LUT917498:LUT917508 MEP917498:MEP917508 MOL917498:MOL917508 MYH917498:MYH917508 NID917498:NID917508 NRZ917498:NRZ917508 OBV917498:OBV917508 OLR917498:OLR917508 OVN917498:OVN917508 PFJ917498:PFJ917508 PPF917498:PPF917508 PZB917498:PZB917508 QIX917498:QIX917508 QST917498:QST917508 RCP917498:RCP917508 RML917498:RML917508 RWH917498:RWH917508 SGD917498:SGD917508 SPZ917498:SPZ917508 SZV917498:SZV917508 TJR917498:TJR917508 TTN917498:TTN917508 UDJ917498:UDJ917508 UNF917498:UNF917508 UXB917498:UXB917508 VGX917498:VGX917508 VQT917498:VQT917508 WAP917498:WAP917508 WKL917498:WKL917508 WUH917498:WUH917508 HV983034:HV983044 RR983034:RR983044 ABN983034:ABN983044 ALJ983034:ALJ983044 AVF983034:AVF983044 BFB983034:BFB983044 BOX983034:BOX983044 BYT983034:BYT983044 CIP983034:CIP983044 CSL983034:CSL983044 DCH983034:DCH983044 DMD983034:DMD983044 DVZ983034:DVZ983044 EFV983034:EFV983044 EPR983034:EPR983044 EZN983034:EZN983044 FJJ983034:FJJ983044 FTF983034:FTF983044 GDB983034:GDB983044 GMX983034:GMX983044 GWT983034:GWT983044 HGP983034:HGP983044 HQL983034:HQL983044 IAH983034:IAH983044 IKD983034:IKD983044 ITZ983034:ITZ983044 JDV983034:JDV983044 JNR983034:JNR983044 JXN983034:JXN983044 KHJ983034:KHJ983044 KRF983034:KRF983044 LBB983034:LBB983044 LKX983034:LKX983044 LUT983034:LUT983044 MEP983034:MEP983044 MOL983034:MOL983044 MYH983034:MYH983044 NID983034:NID983044 NRZ983034:NRZ983044 OBV983034:OBV983044 OLR983034:OLR983044 OVN983034:OVN983044 PFJ983034:PFJ983044 PPF983034:PPF983044 PZB983034:PZB983044 QIX983034:QIX983044 QST983034:QST983044 RCP983034:RCP983044 RML983034:RML983044 RWH983034:RWH983044 SGD983034:SGD983044 SPZ983034:SPZ983044 SZV983034:SZV983044 TJR983034:TJR983044 TTN983034:TTN983044 UDJ983034:UDJ983044 UNF983034:UNF983044 UXB983034:UXB983044 VGX983034:VGX983044 VQT983034:VQT983044 WAP983034:WAP983044 WKL983034:WKL983044 WUH983034:WUH983044"/>
    <dataValidation type="list" allowBlank="1" showInputMessage="1" showErrorMessage="1" errorTitle="Ошибка" error="Выберите МР из списка!" sqref="HT65530:HT65540 RP65530:RP65540 ABL65530:ABL65540 ALH65530:ALH65540 AVD65530:AVD65540 BEZ65530:BEZ65540 BOV65530:BOV65540 BYR65530:BYR65540 CIN65530:CIN65540 CSJ65530:CSJ65540 DCF65530:DCF65540 DMB65530:DMB65540 DVX65530:DVX65540 EFT65530:EFT65540 EPP65530:EPP65540 EZL65530:EZL65540 FJH65530:FJH65540 FTD65530:FTD65540 GCZ65530:GCZ65540 GMV65530:GMV65540 GWR65530:GWR65540 HGN65530:HGN65540 HQJ65530:HQJ65540 IAF65530:IAF65540 IKB65530:IKB65540 ITX65530:ITX65540 JDT65530:JDT65540 JNP65530:JNP65540 JXL65530:JXL65540 KHH65530:KHH65540 KRD65530:KRD65540 LAZ65530:LAZ65540 LKV65530:LKV65540 LUR65530:LUR65540 MEN65530:MEN65540 MOJ65530:MOJ65540 MYF65530:MYF65540 NIB65530:NIB65540 NRX65530:NRX65540 OBT65530:OBT65540 OLP65530:OLP65540 OVL65530:OVL65540 PFH65530:PFH65540 PPD65530:PPD65540 PYZ65530:PYZ65540 QIV65530:QIV65540 QSR65530:QSR65540 RCN65530:RCN65540 RMJ65530:RMJ65540 RWF65530:RWF65540 SGB65530:SGB65540 SPX65530:SPX65540 SZT65530:SZT65540 TJP65530:TJP65540 TTL65530:TTL65540 UDH65530:UDH65540 UND65530:UND65540 UWZ65530:UWZ65540 VGV65530:VGV65540 VQR65530:VQR65540 WAN65530:WAN65540 WKJ65530:WKJ65540 WUF65530:WUF65540 HT131066:HT131076 RP131066:RP131076 ABL131066:ABL131076 ALH131066:ALH131076 AVD131066:AVD131076 BEZ131066:BEZ131076 BOV131066:BOV131076 BYR131066:BYR131076 CIN131066:CIN131076 CSJ131066:CSJ131076 DCF131066:DCF131076 DMB131066:DMB131076 DVX131066:DVX131076 EFT131066:EFT131076 EPP131066:EPP131076 EZL131066:EZL131076 FJH131066:FJH131076 FTD131066:FTD131076 GCZ131066:GCZ131076 GMV131066:GMV131076 GWR131066:GWR131076 HGN131066:HGN131076 HQJ131066:HQJ131076 IAF131066:IAF131076 IKB131066:IKB131076 ITX131066:ITX131076 JDT131066:JDT131076 JNP131066:JNP131076 JXL131066:JXL131076 KHH131066:KHH131076 KRD131066:KRD131076 LAZ131066:LAZ131076 LKV131066:LKV131076 LUR131066:LUR131076 MEN131066:MEN131076 MOJ131066:MOJ131076 MYF131066:MYF131076 NIB131066:NIB131076 NRX131066:NRX131076 OBT131066:OBT131076 OLP131066:OLP131076 OVL131066:OVL131076 PFH131066:PFH131076 PPD131066:PPD131076 PYZ131066:PYZ131076 QIV131066:QIV131076 QSR131066:QSR131076 RCN131066:RCN131076 RMJ131066:RMJ131076 RWF131066:RWF131076 SGB131066:SGB131076 SPX131066:SPX131076 SZT131066:SZT131076 TJP131066:TJP131076 TTL131066:TTL131076 UDH131066:UDH131076 UND131066:UND131076 UWZ131066:UWZ131076 VGV131066:VGV131076 VQR131066:VQR131076 WAN131066:WAN131076 WKJ131066:WKJ131076 WUF131066:WUF131076 HT196602:HT196612 RP196602:RP196612 ABL196602:ABL196612 ALH196602:ALH196612 AVD196602:AVD196612 BEZ196602:BEZ196612 BOV196602:BOV196612 BYR196602:BYR196612 CIN196602:CIN196612 CSJ196602:CSJ196612 DCF196602:DCF196612 DMB196602:DMB196612 DVX196602:DVX196612 EFT196602:EFT196612 EPP196602:EPP196612 EZL196602:EZL196612 FJH196602:FJH196612 FTD196602:FTD196612 GCZ196602:GCZ196612 GMV196602:GMV196612 GWR196602:GWR196612 HGN196602:HGN196612 HQJ196602:HQJ196612 IAF196602:IAF196612 IKB196602:IKB196612 ITX196602:ITX196612 JDT196602:JDT196612 JNP196602:JNP196612 JXL196602:JXL196612 KHH196602:KHH196612 KRD196602:KRD196612 LAZ196602:LAZ196612 LKV196602:LKV196612 LUR196602:LUR196612 MEN196602:MEN196612 MOJ196602:MOJ196612 MYF196602:MYF196612 NIB196602:NIB196612 NRX196602:NRX196612 OBT196602:OBT196612 OLP196602:OLP196612 OVL196602:OVL196612 PFH196602:PFH196612 PPD196602:PPD196612 PYZ196602:PYZ196612 QIV196602:QIV196612 QSR196602:QSR196612 RCN196602:RCN196612 RMJ196602:RMJ196612 RWF196602:RWF196612 SGB196602:SGB196612 SPX196602:SPX196612 SZT196602:SZT196612 TJP196602:TJP196612 TTL196602:TTL196612 UDH196602:UDH196612 UND196602:UND196612 UWZ196602:UWZ196612 VGV196602:VGV196612 VQR196602:VQR196612 WAN196602:WAN196612 WKJ196602:WKJ196612 WUF196602:WUF196612 HT262138:HT262148 RP262138:RP262148 ABL262138:ABL262148 ALH262138:ALH262148 AVD262138:AVD262148 BEZ262138:BEZ262148 BOV262138:BOV262148 BYR262138:BYR262148 CIN262138:CIN262148 CSJ262138:CSJ262148 DCF262138:DCF262148 DMB262138:DMB262148 DVX262138:DVX262148 EFT262138:EFT262148 EPP262138:EPP262148 EZL262138:EZL262148 FJH262138:FJH262148 FTD262138:FTD262148 GCZ262138:GCZ262148 GMV262138:GMV262148 GWR262138:GWR262148 HGN262138:HGN262148 HQJ262138:HQJ262148 IAF262138:IAF262148 IKB262138:IKB262148 ITX262138:ITX262148 JDT262138:JDT262148 JNP262138:JNP262148 JXL262138:JXL262148 KHH262138:KHH262148 KRD262138:KRD262148 LAZ262138:LAZ262148 LKV262138:LKV262148 LUR262138:LUR262148 MEN262138:MEN262148 MOJ262138:MOJ262148 MYF262138:MYF262148 NIB262138:NIB262148 NRX262138:NRX262148 OBT262138:OBT262148 OLP262138:OLP262148 OVL262138:OVL262148 PFH262138:PFH262148 PPD262138:PPD262148 PYZ262138:PYZ262148 QIV262138:QIV262148 QSR262138:QSR262148 RCN262138:RCN262148 RMJ262138:RMJ262148 RWF262138:RWF262148 SGB262138:SGB262148 SPX262138:SPX262148 SZT262138:SZT262148 TJP262138:TJP262148 TTL262138:TTL262148 UDH262138:UDH262148 UND262138:UND262148 UWZ262138:UWZ262148 VGV262138:VGV262148 VQR262138:VQR262148 WAN262138:WAN262148 WKJ262138:WKJ262148 WUF262138:WUF262148 HT327674:HT327684 RP327674:RP327684 ABL327674:ABL327684 ALH327674:ALH327684 AVD327674:AVD327684 BEZ327674:BEZ327684 BOV327674:BOV327684 BYR327674:BYR327684 CIN327674:CIN327684 CSJ327674:CSJ327684 DCF327674:DCF327684 DMB327674:DMB327684 DVX327674:DVX327684 EFT327674:EFT327684 EPP327674:EPP327684 EZL327674:EZL327684 FJH327674:FJH327684 FTD327674:FTD327684 GCZ327674:GCZ327684 GMV327674:GMV327684 GWR327674:GWR327684 HGN327674:HGN327684 HQJ327674:HQJ327684 IAF327674:IAF327684 IKB327674:IKB327684 ITX327674:ITX327684 JDT327674:JDT327684 JNP327674:JNP327684 JXL327674:JXL327684 KHH327674:KHH327684 KRD327674:KRD327684 LAZ327674:LAZ327684 LKV327674:LKV327684 LUR327674:LUR327684 MEN327674:MEN327684 MOJ327674:MOJ327684 MYF327674:MYF327684 NIB327674:NIB327684 NRX327674:NRX327684 OBT327674:OBT327684 OLP327674:OLP327684 OVL327674:OVL327684 PFH327674:PFH327684 PPD327674:PPD327684 PYZ327674:PYZ327684 QIV327674:QIV327684 QSR327674:QSR327684 RCN327674:RCN327684 RMJ327674:RMJ327684 RWF327674:RWF327684 SGB327674:SGB327684 SPX327674:SPX327684 SZT327674:SZT327684 TJP327674:TJP327684 TTL327674:TTL327684 UDH327674:UDH327684 UND327674:UND327684 UWZ327674:UWZ327684 VGV327674:VGV327684 VQR327674:VQR327684 WAN327674:WAN327684 WKJ327674:WKJ327684 WUF327674:WUF327684 HT393210:HT393220 RP393210:RP393220 ABL393210:ABL393220 ALH393210:ALH393220 AVD393210:AVD393220 BEZ393210:BEZ393220 BOV393210:BOV393220 BYR393210:BYR393220 CIN393210:CIN393220 CSJ393210:CSJ393220 DCF393210:DCF393220 DMB393210:DMB393220 DVX393210:DVX393220 EFT393210:EFT393220 EPP393210:EPP393220 EZL393210:EZL393220 FJH393210:FJH393220 FTD393210:FTD393220 GCZ393210:GCZ393220 GMV393210:GMV393220 GWR393210:GWR393220 HGN393210:HGN393220 HQJ393210:HQJ393220 IAF393210:IAF393220 IKB393210:IKB393220 ITX393210:ITX393220 JDT393210:JDT393220 JNP393210:JNP393220 JXL393210:JXL393220 KHH393210:KHH393220 KRD393210:KRD393220 LAZ393210:LAZ393220 LKV393210:LKV393220 LUR393210:LUR393220 MEN393210:MEN393220 MOJ393210:MOJ393220 MYF393210:MYF393220 NIB393210:NIB393220 NRX393210:NRX393220 OBT393210:OBT393220 OLP393210:OLP393220 OVL393210:OVL393220 PFH393210:PFH393220 PPD393210:PPD393220 PYZ393210:PYZ393220 QIV393210:QIV393220 QSR393210:QSR393220 RCN393210:RCN393220 RMJ393210:RMJ393220 RWF393210:RWF393220 SGB393210:SGB393220 SPX393210:SPX393220 SZT393210:SZT393220 TJP393210:TJP393220 TTL393210:TTL393220 UDH393210:UDH393220 UND393210:UND393220 UWZ393210:UWZ393220 VGV393210:VGV393220 VQR393210:VQR393220 WAN393210:WAN393220 WKJ393210:WKJ393220 WUF393210:WUF393220 HT458746:HT458756 RP458746:RP458756 ABL458746:ABL458756 ALH458746:ALH458756 AVD458746:AVD458756 BEZ458746:BEZ458756 BOV458746:BOV458756 BYR458746:BYR458756 CIN458746:CIN458756 CSJ458746:CSJ458756 DCF458746:DCF458756 DMB458746:DMB458756 DVX458746:DVX458756 EFT458746:EFT458756 EPP458746:EPP458756 EZL458746:EZL458756 FJH458746:FJH458756 FTD458746:FTD458756 GCZ458746:GCZ458756 GMV458746:GMV458756 GWR458746:GWR458756 HGN458746:HGN458756 HQJ458746:HQJ458756 IAF458746:IAF458756 IKB458746:IKB458756 ITX458746:ITX458756 JDT458746:JDT458756 JNP458746:JNP458756 JXL458746:JXL458756 KHH458746:KHH458756 KRD458746:KRD458756 LAZ458746:LAZ458756 LKV458746:LKV458756 LUR458746:LUR458756 MEN458746:MEN458756 MOJ458746:MOJ458756 MYF458746:MYF458756 NIB458746:NIB458756 NRX458746:NRX458756 OBT458746:OBT458756 OLP458746:OLP458756 OVL458746:OVL458756 PFH458746:PFH458756 PPD458746:PPD458756 PYZ458746:PYZ458756 QIV458746:QIV458756 QSR458746:QSR458756 RCN458746:RCN458756 RMJ458746:RMJ458756 RWF458746:RWF458756 SGB458746:SGB458756 SPX458746:SPX458756 SZT458746:SZT458756 TJP458746:TJP458756 TTL458746:TTL458756 UDH458746:UDH458756 UND458746:UND458756 UWZ458746:UWZ458756 VGV458746:VGV458756 VQR458746:VQR458756 WAN458746:WAN458756 WKJ458746:WKJ458756 WUF458746:WUF458756 HT524282:HT524292 RP524282:RP524292 ABL524282:ABL524292 ALH524282:ALH524292 AVD524282:AVD524292 BEZ524282:BEZ524292 BOV524282:BOV524292 BYR524282:BYR524292 CIN524282:CIN524292 CSJ524282:CSJ524292 DCF524282:DCF524292 DMB524282:DMB524292 DVX524282:DVX524292 EFT524282:EFT524292 EPP524282:EPP524292 EZL524282:EZL524292 FJH524282:FJH524292 FTD524282:FTD524292 GCZ524282:GCZ524292 GMV524282:GMV524292 GWR524282:GWR524292 HGN524282:HGN524292 HQJ524282:HQJ524292 IAF524282:IAF524292 IKB524282:IKB524292 ITX524282:ITX524292 JDT524282:JDT524292 JNP524282:JNP524292 JXL524282:JXL524292 KHH524282:KHH524292 KRD524282:KRD524292 LAZ524282:LAZ524292 LKV524282:LKV524292 LUR524282:LUR524292 MEN524282:MEN524292 MOJ524282:MOJ524292 MYF524282:MYF524292 NIB524282:NIB524292 NRX524282:NRX524292 OBT524282:OBT524292 OLP524282:OLP524292 OVL524282:OVL524292 PFH524282:PFH524292 PPD524282:PPD524292 PYZ524282:PYZ524292 QIV524282:QIV524292 QSR524282:QSR524292 RCN524282:RCN524292 RMJ524282:RMJ524292 RWF524282:RWF524292 SGB524282:SGB524292 SPX524282:SPX524292 SZT524282:SZT524292 TJP524282:TJP524292 TTL524282:TTL524292 UDH524282:UDH524292 UND524282:UND524292 UWZ524282:UWZ524292 VGV524282:VGV524292 VQR524282:VQR524292 WAN524282:WAN524292 WKJ524282:WKJ524292 WUF524282:WUF524292 HT589818:HT589828 RP589818:RP589828 ABL589818:ABL589828 ALH589818:ALH589828 AVD589818:AVD589828 BEZ589818:BEZ589828 BOV589818:BOV589828 BYR589818:BYR589828 CIN589818:CIN589828 CSJ589818:CSJ589828 DCF589818:DCF589828 DMB589818:DMB589828 DVX589818:DVX589828 EFT589818:EFT589828 EPP589818:EPP589828 EZL589818:EZL589828 FJH589818:FJH589828 FTD589818:FTD589828 GCZ589818:GCZ589828 GMV589818:GMV589828 GWR589818:GWR589828 HGN589818:HGN589828 HQJ589818:HQJ589828 IAF589818:IAF589828 IKB589818:IKB589828 ITX589818:ITX589828 JDT589818:JDT589828 JNP589818:JNP589828 JXL589818:JXL589828 KHH589818:KHH589828 KRD589818:KRD589828 LAZ589818:LAZ589828 LKV589818:LKV589828 LUR589818:LUR589828 MEN589818:MEN589828 MOJ589818:MOJ589828 MYF589818:MYF589828 NIB589818:NIB589828 NRX589818:NRX589828 OBT589818:OBT589828 OLP589818:OLP589828 OVL589818:OVL589828 PFH589818:PFH589828 PPD589818:PPD589828 PYZ589818:PYZ589828 QIV589818:QIV589828 QSR589818:QSR589828 RCN589818:RCN589828 RMJ589818:RMJ589828 RWF589818:RWF589828 SGB589818:SGB589828 SPX589818:SPX589828 SZT589818:SZT589828 TJP589818:TJP589828 TTL589818:TTL589828 UDH589818:UDH589828 UND589818:UND589828 UWZ589818:UWZ589828 VGV589818:VGV589828 VQR589818:VQR589828 WAN589818:WAN589828 WKJ589818:WKJ589828 WUF589818:WUF589828 HT655354:HT655364 RP655354:RP655364 ABL655354:ABL655364 ALH655354:ALH655364 AVD655354:AVD655364 BEZ655354:BEZ655364 BOV655354:BOV655364 BYR655354:BYR655364 CIN655354:CIN655364 CSJ655354:CSJ655364 DCF655354:DCF655364 DMB655354:DMB655364 DVX655354:DVX655364 EFT655354:EFT655364 EPP655354:EPP655364 EZL655354:EZL655364 FJH655354:FJH655364 FTD655354:FTD655364 GCZ655354:GCZ655364 GMV655354:GMV655364 GWR655354:GWR655364 HGN655354:HGN655364 HQJ655354:HQJ655364 IAF655354:IAF655364 IKB655354:IKB655364 ITX655354:ITX655364 JDT655354:JDT655364 JNP655354:JNP655364 JXL655354:JXL655364 KHH655354:KHH655364 KRD655354:KRD655364 LAZ655354:LAZ655364 LKV655354:LKV655364 LUR655354:LUR655364 MEN655354:MEN655364 MOJ655354:MOJ655364 MYF655354:MYF655364 NIB655354:NIB655364 NRX655354:NRX655364 OBT655354:OBT655364 OLP655354:OLP655364 OVL655354:OVL655364 PFH655354:PFH655364 PPD655354:PPD655364 PYZ655354:PYZ655364 QIV655354:QIV655364 QSR655354:QSR655364 RCN655354:RCN655364 RMJ655354:RMJ655364 RWF655354:RWF655364 SGB655354:SGB655364 SPX655354:SPX655364 SZT655354:SZT655364 TJP655354:TJP655364 TTL655354:TTL655364 UDH655354:UDH655364 UND655354:UND655364 UWZ655354:UWZ655364 VGV655354:VGV655364 VQR655354:VQR655364 WAN655354:WAN655364 WKJ655354:WKJ655364 WUF655354:WUF655364 HT720890:HT720900 RP720890:RP720900 ABL720890:ABL720900 ALH720890:ALH720900 AVD720890:AVD720900 BEZ720890:BEZ720900 BOV720890:BOV720900 BYR720890:BYR720900 CIN720890:CIN720900 CSJ720890:CSJ720900 DCF720890:DCF720900 DMB720890:DMB720900 DVX720890:DVX720900 EFT720890:EFT720900 EPP720890:EPP720900 EZL720890:EZL720900 FJH720890:FJH720900 FTD720890:FTD720900 GCZ720890:GCZ720900 GMV720890:GMV720900 GWR720890:GWR720900 HGN720890:HGN720900 HQJ720890:HQJ720900 IAF720890:IAF720900 IKB720890:IKB720900 ITX720890:ITX720900 JDT720890:JDT720900 JNP720890:JNP720900 JXL720890:JXL720900 KHH720890:KHH720900 KRD720890:KRD720900 LAZ720890:LAZ720900 LKV720890:LKV720900 LUR720890:LUR720900 MEN720890:MEN720900 MOJ720890:MOJ720900 MYF720890:MYF720900 NIB720890:NIB720900 NRX720890:NRX720900 OBT720890:OBT720900 OLP720890:OLP720900 OVL720890:OVL720900 PFH720890:PFH720900 PPD720890:PPD720900 PYZ720890:PYZ720900 QIV720890:QIV720900 QSR720890:QSR720900 RCN720890:RCN720900 RMJ720890:RMJ720900 RWF720890:RWF720900 SGB720890:SGB720900 SPX720890:SPX720900 SZT720890:SZT720900 TJP720890:TJP720900 TTL720890:TTL720900 UDH720890:UDH720900 UND720890:UND720900 UWZ720890:UWZ720900 VGV720890:VGV720900 VQR720890:VQR720900 WAN720890:WAN720900 WKJ720890:WKJ720900 WUF720890:WUF720900 HT786426:HT786436 RP786426:RP786436 ABL786426:ABL786436 ALH786426:ALH786436 AVD786426:AVD786436 BEZ786426:BEZ786436 BOV786426:BOV786436 BYR786426:BYR786436 CIN786426:CIN786436 CSJ786426:CSJ786436 DCF786426:DCF786436 DMB786426:DMB786436 DVX786426:DVX786436 EFT786426:EFT786436 EPP786426:EPP786436 EZL786426:EZL786436 FJH786426:FJH786436 FTD786426:FTD786436 GCZ786426:GCZ786436 GMV786426:GMV786436 GWR786426:GWR786436 HGN786426:HGN786436 HQJ786426:HQJ786436 IAF786426:IAF786436 IKB786426:IKB786436 ITX786426:ITX786436 JDT786426:JDT786436 JNP786426:JNP786436 JXL786426:JXL786436 KHH786426:KHH786436 KRD786426:KRD786436 LAZ786426:LAZ786436 LKV786426:LKV786436 LUR786426:LUR786436 MEN786426:MEN786436 MOJ786426:MOJ786436 MYF786426:MYF786436 NIB786426:NIB786436 NRX786426:NRX786436 OBT786426:OBT786436 OLP786426:OLP786436 OVL786426:OVL786436 PFH786426:PFH786436 PPD786426:PPD786436 PYZ786426:PYZ786436 QIV786426:QIV786436 QSR786426:QSR786436 RCN786426:RCN786436 RMJ786426:RMJ786436 RWF786426:RWF786436 SGB786426:SGB786436 SPX786426:SPX786436 SZT786426:SZT786436 TJP786426:TJP786436 TTL786426:TTL786436 UDH786426:UDH786436 UND786426:UND786436 UWZ786426:UWZ786436 VGV786426:VGV786436 VQR786426:VQR786436 WAN786426:WAN786436 WKJ786426:WKJ786436 WUF786426:WUF786436 HT851962:HT851972 RP851962:RP851972 ABL851962:ABL851972 ALH851962:ALH851972 AVD851962:AVD851972 BEZ851962:BEZ851972 BOV851962:BOV851972 BYR851962:BYR851972 CIN851962:CIN851972 CSJ851962:CSJ851972 DCF851962:DCF851972 DMB851962:DMB851972 DVX851962:DVX851972 EFT851962:EFT851972 EPP851962:EPP851972 EZL851962:EZL851972 FJH851962:FJH851972 FTD851962:FTD851972 GCZ851962:GCZ851972 GMV851962:GMV851972 GWR851962:GWR851972 HGN851962:HGN851972 HQJ851962:HQJ851972 IAF851962:IAF851972 IKB851962:IKB851972 ITX851962:ITX851972 JDT851962:JDT851972 JNP851962:JNP851972 JXL851962:JXL851972 KHH851962:KHH851972 KRD851962:KRD851972 LAZ851962:LAZ851972 LKV851962:LKV851972 LUR851962:LUR851972 MEN851962:MEN851972 MOJ851962:MOJ851972 MYF851962:MYF851972 NIB851962:NIB851972 NRX851962:NRX851972 OBT851962:OBT851972 OLP851962:OLP851972 OVL851962:OVL851972 PFH851962:PFH851972 PPD851962:PPD851972 PYZ851962:PYZ851972 QIV851962:QIV851972 QSR851962:QSR851972 RCN851962:RCN851972 RMJ851962:RMJ851972 RWF851962:RWF851972 SGB851962:SGB851972 SPX851962:SPX851972 SZT851962:SZT851972 TJP851962:TJP851972 TTL851962:TTL851972 UDH851962:UDH851972 UND851962:UND851972 UWZ851962:UWZ851972 VGV851962:VGV851972 VQR851962:VQR851972 WAN851962:WAN851972 WKJ851962:WKJ851972 WUF851962:WUF851972 HT917498:HT917508 RP917498:RP917508 ABL917498:ABL917508 ALH917498:ALH917508 AVD917498:AVD917508 BEZ917498:BEZ917508 BOV917498:BOV917508 BYR917498:BYR917508 CIN917498:CIN917508 CSJ917498:CSJ917508 DCF917498:DCF917508 DMB917498:DMB917508 DVX917498:DVX917508 EFT917498:EFT917508 EPP917498:EPP917508 EZL917498:EZL917508 FJH917498:FJH917508 FTD917498:FTD917508 GCZ917498:GCZ917508 GMV917498:GMV917508 GWR917498:GWR917508 HGN917498:HGN917508 HQJ917498:HQJ917508 IAF917498:IAF917508 IKB917498:IKB917508 ITX917498:ITX917508 JDT917498:JDT917508 JNP917498:JNP917508 JXL917498:JXL917508 KHH917498:KHH917508 KRD917498:KRD917508 LAZ917498:LAZ917508 LKV917498:LKV917508 LUR917498:LUR917508 MEN917498:MEN917508 MOJ917498:MOJ917508 MYF917498:MYF917508 NIB917498:NIB917508 NRX917498:NRX917508 OBT917498:OBT917508 OLP917498:OLP917508 OVL917498:OVL917508 PFH917498:PFH917508 PPD917498:PPD917508 PYZ917498:PYZ917508 QIV917498:QIV917508 QSR917498:QSR917508 RCN917498:RCN917508 RMJ917498:RMJ917508 RWF917498:RWF917508 SGB917498:SGB917508 SPX917498:SPX917508 SZT917498:SZT917508 TJP917498:TJP917508 TTL917498:TTL917508 UDH917498:UDH917508 UND917498:UND917508 UWZ917498:UWZ917508 VGV917498:VGV917508 VQR917498:VQR917508 WAN917498:WAN917508 WKJ917498:WKJ917508 WUF917498:WUF917508 HT983034:HT983044 RP983034:RP983044 ABL983034:ABL983044 ALH983034:ALH983044 AVD983034:AVD983044 BEZ983034:BEZ983044 BOV983034:BOV983044 BYR983034:BYR983044 CIN983034:CIN983044 CSJ983034:CSJ983044 DCF983034:DCF983044 DMB983034:DMB983044 DVX983034:DVX983044 EFT983034:EFT983044 EPP983034:EPP983044 EZL983034:EZL983044 FJH983034:FJH983044 FTD983034:FTD983044 GCZ983034:GCZ983044 GMV983034:GMV983044 GWR983034:GWR983044 HGN983034:HGN983044 HQJ983034:HQJ983044 IAF983034:IAF983044 IKB983034:IKB983044 ITX983034:ITX983044 JDT983034:JDT983044 JNP983034:JNP983044 JXL983034:JXL983044 KHH983034:KHH983044 KRD983034:KRD983044 LAZ983034:LAZ983044 LKV983034:LKV983044 LUR983034:LUR983044 MEN983034:MEN983044 MOJ983034:MOJ983044 MYF983034:MYF983044 NIB983034:NIB983044 NRX983034:NRX983044 OBT983034:OBT983044 OLP983034:OLP983044 OVL983034:OVL983044 PFH983034:PFH983044 PPD983034:PPD983044 PYZ983034:PYZ983044 QIV983034:QIV983044 QSR983034:QSR983044 RCN983034:RCN983044 RMJ983034:RMJ983044 RWF983034:RWF983044 SGB983034:SGB983044 SPX983034:SPX983044 SZT983034:SZT983044 TJP983034:TJP983044 TTL983034:TTL983044 UDH983034:UDH983044 UND983034:UND983044 UWZ983034:UWZ983044 VGV983034:VGV983044 VQR983034:VQR983044 WAN983034:WAN983044 WKJ983034:WKJ983044 WUF983034:WUF983044">
      <formula1>MR_LIST</formula1>
    </dataValidation>
    <dataValidation type="textLength" operator="equal" allowBlank="1" showInputMessage="1" showErrorMessage="1" errorTitle="Ошибка" error="КПП должен содержать 9 символов!" sqref="HX65530:HX65540 RT65530:RT65540 ABP65530:ABP65540 ALL65530:ALL65540 AVH65530:AVH65540 BFD65530:BFD65540 BOZ65530:BOZ65540 BYV65530:BYV65540 CIR65530:CIR65540 CSN65530:CSN65540 DCJ65530:DCJ65540 DMF65530:DMF65540 DWB65530:DWB65540 EFX65530:EFX65540 EPT65530:EPT65540 EZP65530:EZP65540 FJL65530:FJL65540 FTH65530:FTH65540 GDD65530:GDD65540 GMZ65530:GMZ65540 GWV65530:GWV65540 HGR65530:HGR65540 HQN65530:HQN65540 IAJ65530:IAJ65540 IKF65530:IKF65540 IUB65530:IUB65540 JDX65530:JDX65540 JNT65530:JNT65540 JXP65530:JXP65540 KHL65530:KHL65540 KRH65530:KRH65540 LBD65530:LBD65540 LKZ65530:LKZ65540 LUV65530:LUV65540 MER65530:MER65540 MON65530:MON65540 MYJ65530:MYJ65540 NIF65530:NIF65540 NSB65530:NSB65540 OBX65530:OBX65540 OLT65530:OLT65540 OVP65530:OVP65540 PFL65530:PFL65540 PPH65530:PPH65540 PZD65530:PZD65540 QIZ65530:QIZ65540 QSV65530:QSV65540 RCR65530:RCR65540 RMN65530:RMN65540 RWJ65530:RWJ65540 SGF65530:SGF65540 SQB65530:SQB65540 SZX65530:SZX65540 TJT65530:TJT65540 TTP65530:TTP65540 UDL65530:UDL65540 UNH65530:UNH65540 UXD65530:UXD65540 VGZ65530:VGZ65540 VQV65530:VQV65540 WAR65530:WAR65540 WKN65530:WKN65540 WUJ65530:WUJ65540 HX131066:HX131076 RT131066:RT131076 ABP131066:ABP131076 ALL131066:ALL131076 AVH131066:AVH131076 BFD131066:BFD131076 BOZ131066:BOZ131076 BYV131066:BYV131076 CIR131066:CIR131076 CSN131066:CSN131076 DCJ131066:DCJ131076 DMF131066:DMF131076 DWB131066:DWB131076 EFX131066:EFX131076 EPT131066:EPT131076 EZP131066:EZP131076 FJL131066:FJL131076 FTH131066:FTH131076 GDD131066:GDD131076 GMZ131066:GMZ131076 GWV131066:GWV131076 HGR131066:HGR131076 HQN131066:HQN131076 IAJ131066:IAJ131076 IKF131066:IKF131076 IUB131066:IUB131076 JDX131066:JDX131076 JNT131066:JNT131076 JXP131066:JXP131076 KHL131066:KHL131076 KRH131066:KRH131076 LBD131066:LBD131076 LKZ131066:LKZ131076 LUV131066:LUV131076 MER131066:MER131076 MON131066:MON131076 MYJ131066:MYJ131076 NIF131066:NIF131076 NSB131066:NSB131076 OBX131066:OBX131076 OLT131066:OLT131076 OVP131066:OVP131076 PFL131066:PFL131076 PPH131066:PPH131076 PZD131066:PZD131076 QIZ131066:QIZ131076 QSV131066:QSV131076 RCR131066:RCR131076 RMN131066:RMN131076 RWJ131066:RWJ131076 SGF131066:SGF131076 SQB131066:SQB131076 SZX131066:SZX131076 TJT131066:TJT131076 TTP131066:TTP131076 UDL131066:UDL131076 UNH131066:UNH131076 UXD131066:UXD131076 VGZ131066:VGZ131076 VQV131066:VQV131076 WAR131066:WAR131076 WKN131066:WKN131076 WUJ131066:WUJ131076 HX196602:HX196612 RT196602:RT196612 ABP196602:ABP196612 ALL196602:ALL196612 AVH196602:AVH196612 BFD196602:BFD196612 BOZ196602:BOZ196612 BYV196602:BYV196612 CIR196602:CIR196612 CSN196602:CSN196612 DCJ196602:DCJ196612 DMF196602:DMF196612 DWB196602:DWB196612 EFX196602:EFX196612 EPT196602:EPT196612 EZP196602:EZP196612 FJL196602:FJL196612 FTH196602:FTH196612 GDD196602:GDD196612 GMZ196602:GMZ196612 GWV196602:GWV196612 HGR196602:HGR196612 HQN196602:HQN196612 IAJ196602:IAJ196612 IKF196602:IKF196612 IUB196602:IUB196612 JDX196602:JDX196612 JNT196602:JNT196612 JXP196602:JXP196612 KHL196602:KHL196612 KRH196602:KRH196612 LBD196602:LBD196612 LKZ196602:LKZ196612 LUV196602:LUV196612 MER196602:MER196612 MON196602:MON196612 MYJ196602:MYJ196612 NIF196602:NIF196612 NSB196602:NSB196612 OBX196602:OBX196612 OLT196602:OLT196612 OVP196602:OVP196612 PFL196602:PFL196612 PPH196602:PPH196612 PZD196602:PZD196612 QIZ196602:QIZ196612 QSV196602:QSV196612 RCR196602:RCR196612 RMN196602:RMN196612 RWJ196602:RWJ196612 SGF196602:SGF196612 SQB196602:SQB196612 SZX196602:SZX196612 TJT196602:TJT196612 TTP196602:TTP196612 UDL196602:UDL196612 UNH196602:UNH196612 UXD196602:UXD196612 VGZ196602:VGZ196612 VQV196602:VQV196612 WAR196602:WAR196612 WKN196602:WKN196612 WUJ196602:WUJ196612 HX262138:HX262148 RT262138:RT262148 ABP262138:ABP262148 ALL262138:ALL262148 AVH262138:AVH262148 BFD262138:BFD262148 BOZ262138:BOZ262148 BYV262138:BYV262148 CIR262138:CIR262148 CSN262138:CSN262148 DCJ262138:DCJ262148 DMF262138:DMF262148 DWB262138:DWB262148 EFX262138:EFX262148 EPT262138:EPT262148 EZP262138:EZP262148 FJL262138:FJL262148 FTH262138:FTH262148 GDD262138:GDD262148 GMZ262138:GMZ262148 GWV262138:GWV262148 HGR262138:HGR262148 HQN262138:HQN262148 IAJ262138:IAJ262148 IKF262138:IKF262148 IUB262138:IUB262148 JDX262138:JDX262148 JNT262138:JNT262148 JXP262138:JXP262148 KHL262138:KHL262148 KRH262138:KRH262148 LBD262138:LBD262148 LKZ262138:LKZ262148 LUV262138:LUV262148 MER262138:MER262148 MON262138:MON262148 MYJ262138:MYJ262148 NIF262138:NIF262148 NSB262138:NSB262148 OBX262138:OBX262148 OLT262138:OLT262148 OVP262138:OVP262148 PFL262138:PFL262148 PPH262138:PPH262148 PZD262138:PZD262148 QIZ262138:QIZ262148 QSV262138:QSV262148 RCR262138:RCR262148 RMN262138:RMN262148 RWJ262138:RWJ262148 SGF262138:SGF262148 SQB262138:SQB262148 SZX262138:SZX262148 TJT262138:TJT262148 TTP262138:TTP262148 UDL262138:UDL262148 UNH262138:UNH262148 UXD262138:UXD262148 VGZ262138:VGZ262148 VQV262138:VQV262148 WAR262138:WAR262148 WKN262138:WKN262148 WUJ262138:WUJ262148 HX327674:HX327684 RT327674:RT327684 ABP327674:ABP327684 ALL327674:ALL327684 AVH327674:AVH327684 BFD327674:BFD327684 BOZ327674:BOZ327684 BYV327674:BYV327684 CIR327674:CIR327684 CSN327674:CSN327684 DCJ327674:DCJ327684 DMF327674:DMF327684 DWB327674:DWB327684 EFX327674:EFX327684 EPT327674:EPT327684 EZP327674:EZP327684 FJL327674:FJL327684 FTH327674:FTH327684 GDD327674:GDD327684 GMZ327674:GMZ327684 GWV327674:GWV327684 HGR327674:HGR327684 HQN327674:HQN327684 IAJ327674:IAJ327684 IKF327674:IKF327684 IUB327674:IUB327684 JDX327674:JDX327684 JNT327674:JNT327684 JXP327674:JXP327684 KHL327674:KHL327684 KRH327674:KRH327684 LBD327674:LBD327684 LKZ327674:LKZ327684 LUV327674:LUV327684 MER327674:MER327684 MON327674:MON327684 MYJ327674:MYJ327684 NIF327674:NIF327684 NSB327674:NSB327684 OBX327674:OBX327684 OLT327674:OLT327684 OVP327674:OVP327684 PFL327674:PFL327684 PPH327674:PPH327684 PZD327674:PZD327684 QIZ327674:QIZ327684 QSV327674:QSV327684 RCR327674:RCR327684 RMN327674:RMN327684 RWJ327674:RWJ327684 SGF327674:SGF327684 SQB327674:SQB327684 SZX327674:SZX327684 TJT327674:TJT327684 TTP327674:TTP327684 UDL327674:UDL327684 UNH327674:UNH327684 UXD327674:UXD327684 VGZ327674:VGZ327684 VQV327674:VQV327684 WAR327674:WAR327684 WKN327674:WKN327684 WUJ327674:WUJ327684 HX393210:HX393220 RT393210:RT393220 ABP393210:ABP393220 ALL393210:ALL393220 AVH393210:AVH393220 BFD393210:BFD393220 BOZ393210:BOZ393220 BYV393210:BYV393220 CIR393210:CIR393220 CSN393210:CSN393220 DCJ393210:DCJ393220 DMF393210:DMF393220 DWB393210:DWB393220 EFX393210:EFX393220 EPT393210:EPT393220 EZP393210:EZP393220 FJL393210:FJL393220 FTH393210:FTH393220 GDD393210:GDD393220 GMZ393210:GMZ393220 GWV393210:GWV393220 HGR393210:HGR393220 HQN393210:HQN393220 IAJ393210:IAJ393220 IKF393210:IKF393220 IUB393210:IUB393220 JDX393210:JDX393220 JNT393210:JNT393220 JXP393210:JXP393220 KHL393210:KHL393220 KRH393210:KRH393220 LBD393210:LBD393220 LKZ393210:LKZ393220 LUV393210:LUV393220 MER393210:MER393220 MON393210:MON393220 MYJ393210:MYJ393220 NIF393210:NIF393220 NSB393210:NSB393220 OBX393210:OBX393220 OLT393210:OLT393220 OVP393210:OVP393220 PFL393210:PFL393220 PPH393210:PPH393220 PZD393210:PZD393220 QIZ393210:QIZ393220 QSV393210:QSV393220 RCR393210:RCR393220 RMN393210:RMN393220 RWJ393210:RWJ393220 SGF393210:SGF393220 SQB393210:SQB393220 SZX393210:SZX393220 TJT393210:TJT393220 TTP393210:TTP393220 UDL393210:UDL393220 UNH393210:UNH393220 UXD393210:UXD393220 VGZ393210:VGZ393220 VQV393210:VQV393220 WAR393210:WAR393220 WKN393210:WKN393220 WUJ393210:WUJ393220 HX458746:HX458756 RT458746:RT458756 ABP458746:ABP458756 ALL458746:ALL458756 AVH458746:AVH458756 BFD458746:BFD458756 BOZ458746:BOZ458756 BYV458746:BYV458756 CIR458746:CIR458756 CSN458746:CSN458756 DCJ458746:DCJ458756 DMF458746:DMF458756 DWB458746:DWB458756 EFX458746:EFX458756 EPT458746:EPT458756 EZP458746:EZP458756 FJL458746:FJL458756 FTH458746:FTH458756 GDD458746:GDD458756 GMZ458746:GMZ458756 GWV458746:GWV458756 HGR458746:HGR458756 HQN458746:HQN458756 IAJ458746:IAJ458756 IKF458746:IKF458756 IUB458746:IUB458756 JDX458746:JDX458756 JNT458746:JNT458756 JXP458746:JXP458756 KHL458746:KHL458756 KRH458746:KRH458756 LBD458746:LBD458756 LKZ458746:LKZ458756 LUV458746:LUV458756 MER458746:MER458756 MON458746:MON458756 MYJ458746:MYJ458756 NIF458746:NIF458756 NSB458746:NSB458756 OBX458746:OBX458756 OLT458746:OLT458756 OVP458746:OVP458756 PFL458746:PFL458756 PPH458746:PPH458756 PZD458746:PZD458756 QIZ458746:QIZ458756 QSV458746:QSV458756 RCR458746:RCR458756 RMN458746:RMN458756 RWJ458746:RWJ458756 SGF458746:SGF458756 SQB458746:SQB458756 SZX458746:SZX458756 TJT458746:TJT458756 TTP458746:TTP458756 UDL458746:UDL458756 UNH458746:UNH458756 UXD458746:UXD458756 VGZ458746:VGZ458756 VQV458746:VQV458756 WAR458746:WAR458756 WKN458746:WKN458756 WUJ458746:WUJ458756 HX524282:HX524292 RT524282:RT524292 ABP524282:ABP524292 ALL524282:ALL524292 AVH524282:AVH524292 BFD524282:BFD524292 BOZ524282:BOZ524292 BYV524282:BYV524292 CIR524282:CIR524292 CSN524282:CSN524292 DCJ524282:DCJ524292 DMF524282:DMF524292 DWB524282:DWB524292 EFX524282:EFX524292 EPT524282:EPT524292 EZP524282:EZP524292 FJL524282:FJL524292 FTH524282:FTH524292 GDD524282:GDD524292 GMZ524282:GMZ524292 GWV524282:GWV524292 HGR524282:HGR524292 HQN524282:HQN524292 IAJ524282:IAJ524292 IKF524282:IKF524292 IUB524282:IUB524292 JDX524282:JDX524292 JNT524282:JNT524292 JXP524282:JXP524292 KHL524282:KHL524292 KRH524282:KRH524292 LBD524282:LBD524292 LKZ524282:LKZ524292 LUV524282:LUV524292 MER524282:MER524292 MON524282:MON524292 MYJ524282:MYJ524292 NIF524282:NIF524292 NSB524282:NSB524292 OBX524282:OBX524292 OLT524282:OLT524292 OVP524282:OVP524292 PFL524282:PFL524292 PPH524282:PPH524292 PZD524282:PZD524292 QIZ524282:QIZ524292 QSV524282:QSV524292 RCR524282:RCR524292 RMN524282:RMN524292 RWJ524282:RWJ524292 SGF524282:SGF524292 SQB524282:SQB524292 SZX524282:SZX524292 TJT524282:TJT524292 TTP524282:TTP524292 UDL524282:UDL524292 UNH524282:UNH524292 UXD524282:UXD524292 VGZ524282:VGZ524292 VQV524282:VQV524292 WAR524282:WAR524292 WKN524282:WKN524292 WUJ524282:WUJ524292 HX589818:HX589828 RT589818:RT589828 ABP589818:ABP589828 ALL589818:ALL589828 AVH589818:AVH589828 BFD589818:BFD589828 BOZ589818:BOZ589828 BYV589818:BYV589828 CIR589818:CIR589828 CSN589818:CSN589828 DCJ589818:DCJ589828 DMF589818:DMF589828 DWB589818:DWB589828 EFX589818:EFX589828 EPT589818:EPT589828 EZP589818:EZP589828 FJL589818:FJL589828 FTH589818:FTH589828 GDD589818:GDD589828 GMZ589818:GMZ589828 GWV589818:GWV589828 HGR589818:HGR589828 HQN589818:HQN589828 IAJ589818:IAJ589828 IKF589818:IKF589828 IUB589818:IUB589828 JDX589818:JDX589828 JNT589818:JNT589828 JXP589818:JXP589828 KHL589818:KHL589828 KRH589818:KRH589828 LBD589818:LBD589828 LKZ589818:LKZ589828 LUV589818:LUV589828 MER589818:MER589828 MON589818:MON589828 MYJ589818:MYJ589828 NIF589818:NIF589828 NSB589818:NSB589828 OBX589818:OBX589828 OLT589818:OLT589828 OVP589818:OVP589828 PFL589818:PFL589828 PPH589818:PPH589828 PZD589818:PZD589828 QIZ589818:QIZ589828 QSV589818:QSV589828 RCR589818:RCR589828 RMN589818:RMN589828 RWJ589818:RWJ589828 SGF589818:SGF589828 SQB589818:SQB589828 SZX589818:SZX589828 TJT589818:TJT589828 TTP589818:TTP589828 UDL589818:UDL589828 UNH589818:UNH589828 UXD589818:UXD589828 VGZ589818:VGZ589828 VQV589818:VQV589828 WAR589818:WAR589828 WKN589818:WKN589828 WUJ589818:WUJ589828 HX655354:HX655364 RT655354:RT655364 ABP655354:ABP655364 ALL655354:ALL655364 AVH655354:AVH655364 BFD655354:BFD655364 BOZ655354:BOZ655364 BYV655354:BYV655364 CIR655354:CIR655364 CSN655354:CSN655364 DCJ655354:DCJ655364 DMF655354:DMF655364 DWB655354:DWB655364 EFX655354:EFX655364 EPT655354:EPT655364 EZP655354:EZP655364 FJL655354:FJL655364 FTH655354:FTH655364 GDD655354:GDD655364 GMZ655354:GMZ655364 GWV655354:GWV655364 HGR655354:HGR655364 HQN655354:HQN655364 IAJ655354:IAJ655364 IKF655354:IKF655364 IUB655354:IUB655364 JDX655354:JDX655364 JNT655354:JNT655364 JXP655354:JXP655364 KHL655354:KHL655364 KRH655354:KRH655364 LBD655354:LBD655364 LKZ655354:LKZ655364 LUV655354:LUV655364 MER655354:MER655364 MON655354:MON655364 MYJ655354:MYJ655364 NIF655354:NIF655364 NSB655354:NSB655364 OBX655354:OBX655364 OLT655354:OLT655364 OVP655354:OVP655364 PFL655354:PFL655364 PPH655354:PPH655364 PZD655354:PZD655364 QIZ655354:QIZ655364 QSV655354:QSV655364 RCR655354:RCR655364 RMN655354:RMN655364 RWJ655354:RWJ655364 SGF655354:SGF655364 SQB655354:SQB655364 SZX655354:SZX655364 TJT655354:TJT655364 TTP655354:TTP655364 UDL655354:UDL655364 UNH655354:UNH655364 UXD655354:UXD655364 VGZ655354:VGZ655364 VQV655354:VQV655364 WAR655354:WAR655364 WKN655354:WKN655364 WUJ655354:WUJ655364 HX720890:HX720900 RT720890:RT720900 ABP720890:ABP720900 ALL720890:ALL720900 AVH720890:AVH720900 BFD720890:BFD720900 BOZ720890:BOZ720900 BYV720890:BYV720900 CIR720890:CIR720900 CSN720890:CSN720900 DCJ720890:DCJ720900 DMF720890:DMF720900 DWB720890:DWB720900 EFX720890:EFX720900 EPT720890:EPT720900 EZP720890:EZP720900 FJL720890:FJL720900 FTH720890:FTH720900 GDD720890:GDD720900 GMZ720890:GMZ720900 GWV720890:GWV720900 HGR720890:HGR720900 HQN720890:HQN720900 IAJ720890:IAJ720900 IKF720890:IKF720900 IUB720890:IUB720900 JDX720890:JDX720900 JNT720890:JNT720900 JXP720890:JXP720900 KHL720890:KHL720900 KRH720890:KRH720900 LBD720890:LBD720900 LKZ720890:LKZ720900 LUV720890:LUV720900 MER720890:MER720900 MON720890:MON720900 MYJ720890:MYJ720900 NIF720890:NIF720900 NSB720890:NSB720900 OBX720890:OBX720900 OLT720890:OLT720900 OVP720890:OVP720900 PFL720890:PFL720900 PPH720890:PPH720900 PZD720890:PZD720900 QIZ720890:QIZ720900 QSV720890:QSV720900 RCR720890:RCR720900 RMN720890:RMN720900 RWJ720890:RWJ720900 SGF720890:SGF720900 SQB720890:SQB720900 SZX720890:SZX720900 TJT720890:TJT720900 TTP720890:TTP720900 UDL720890:UDL720900 UNH720890:UNH720900 UXD720890:UXD720900 VGZ720890:VGZ720900 VQV720890:VQV720900 WAR720890:WAR720900 WKN720890:WKN720900 WUJ720890:WUJ720900 HX786426:HX786436 RT786426:RT786436 ABP786426:ABP786436 ALL786426:ALL786436 AVH786426:AVH786436 BFD786426:BFD786436 BOZ786426:BOZ786436 BYV786426:BYV786436 CIR786426:CIR786436 CSN786426:CSN786436 DCJ786426:DCJ786436 DMF786426:DMF786436 DWB786426:DWB786436 EFX786426:EFX786436 EPT786426:EPT786436 EZP786426:EZP786436 FJL786426:FJL786436 FTH786426:FTH786436 GDD786426:GDD786436 GMZ786426:GMZ786436 GWV786426:GWV786436 HGR786426:HGR786436 HQN786426:HQN786436 IAJ786426:IAJ786436 IKF786426:IKF786436 IUB786426:IUB786436 JDX786426:JDX786436 JNT786426:JNT786436 JXP786426:JXP786436 KHL786426:KHL786436 KRH786426:KRH786436 LBD786426:LBD786436 LKZ786426:LKZ786436 LUV786426:LUV786436 MER786426:MER786436 MON786426:MON786436 MYJ786426:MYJ786436 NIF786426:NIF786436 NSB786426:NSB786436 OBX786426:OBX786436 OLT786426:OLT786436 OVP786426:OVP786436 PFL786426:PFL786436 PPH786426:PPH786436 PZD786426:PZD786436 QIZ786426:QIZ786436 QSV786426:QSV786436 RCR786426:RCR786436 RMN786426:RMN786436 RWJ786426:RWJ786436 SGF786426:SGF786436 SQB786426:SQB786436 SZX786426:SZX786436 TJT786426:TJT786436 TTP786426:TTP786436 UDL786426:UDL786436 UNH786426:UNH786436 UXD786426:UXD786436 VGZ786426:VGZ786436 VQV786426:VQV786436 WAR786426:WAR786436 WKN786426:WKN786436 WUJ786426:WUJ786436 HX851962:HX851972 RT851962:RT851972 ABP851962:ABP851972 ALL851962:ALL851972 AVH851962:AVH851972 BFD851962:BFD851972 BOZ851962:BOZ851972 BYV851962:BYV851972 CIR851962:CIR851972 CSN851962:CSN851972 DCJ851962:DCJ851972 DMF851962:DMF851972 DWB851962:DWB851972 EFX851962:EFX851972 EPT851962:EPT851972 EZP851962:EZP851972 FJL851962:FJL851972 FTH851962:FTH851972 GDD851962:GDD851972 GMZ851962:GMZ851972 GWV851962:GWV851972 HGR851962:HGR851972 HQN851962:HQN851972 IAJ851962:IAJ851972 IKF851962:IKF851972 IUB851962:IUB851972 JDX851962:JDX851972 JNT851962:JNT851972 JXP851962:JXP851972 KHL851962:KHL851972 KRH851962:KRH851972 LBD851962:LBD851972 LKZ851962:LKZ851972 LUV851962:LUV851972 MER851962:MER851972 MON851962:MON851972 MYJ851962:MYJ851972 NIF851962:NIF851972 NSB851962:NSB851972 OBX851962:OBX851972 OLT851962:OLT851972 OVP851962:OVP851972 PFL851962:PFL851972 PPH851962:PPH851972 PZD851962:PZD851972 QIZ851962:QIZ851972 QSV851962:QSV851972 RCR851962:RCR851972 RMN851962:RMN851972 RWJ851962:RWJ851972 SGF851962:SGF851972 SQB851962:SQB851972 SZX851962:SZX851972 TJT851962:TJT851972 TTP851962:TTP851972 UDL851962:UDL851972 UNH851962:UNH851972 UXD851962:UXD851972 VGZ851962:VGZ851972 VQV851962:VQV851972 WAR851962:WAR851972 WKN851962:WKN851972 WUJ851962:WUJ851972 HX917498:HX917508 RT917498:RT917508 ABP917498:ABP917508 ALL917498:ALL917508 AVH917498:AVH917508 BFD917498:BFD917508 BOZ917498:BOZ917508 BYV917498:BYV917508 CIR917498:CIR917508 CSN917498:CSN917508 DCJ917498:DCJ917508 DMF917498:DMF917508 DWB917498:DWB917508 EFX917498:EFX917508 EPT917498:EPT917508 EZP917498:EZP917508 FJL917498:FJL917508 FTH917498:FTH917508 GDD917498:GDD917508 GMZ917498:GMZ917508 GWV917498:GWV917508 HGR917498:HGR917508 HQN917498:HQN917508 IAJ917498:IAJ917508 IKF917498:IKF917508 IUB917498:IUB917508 JDX917498:JDX917508 JNT917498:JNT917508 JXP917498:JXP917508 KHL917498:KHL917508 KRH917498:KRH917508 LBD917498:LBD917508 LKZ917498:LKZ917508 LUV917498:LUV917508 MER917498:MER917508 MON917498:MON917508 MYJ917498:MYJ917508 NIF917498:NIF917508 NSB917498:NSB917508 OBX917498:OBX917508 OLT917498:OLT917508 OVP917498:OVP917508 PFL917498:PFL917508 PPH917498:PPH917508 PZD917498:PZD917508 QIZ917498:QIZ917508 QSV917498:QSV917508 RCR917498:RCR917508 RMN917498:RMN917508 RWJ917498:RWJ917508 SGF917498:SGF917508 SQB917498:SQB917508 SZX917498:SZX917508 TJT917498:TJT917508 TTP917498:TTP917508 UDL917498:UDL917508 UNH917498:UNH917508 UXD917498:UXD917508 VGZ917498:VGZ917508 VQV917498:VQV917508 WAR917498:WAR917508 WKN917498:WKN917508 WUJ917498:WUJ917508 HX983034:HX983044 RT983034:RT983044 ABP983034:ABP983044 ALL983034:ALL983044 AVH983034:AVH983044 BFD983034:BFD983044 BOZ983034:BOZ983044 BYV983034:BYV983044 CIR983034:CIR983044 CSN983034:CSN983044 DCJ983034:DCJ983044 DMF983034:DMF983044 DWB983034:DWB983044 EFX983034:EFX983044 EPT983034:EPT983044 EZP983034:EZP983044 FJL983034:FJL983044 FTH983034:FTH983044 GDD983034:GDD983044 GMZ983034:GMZ983044 GWV983034:GWV983044 HGR983034:HGR983044 HQN983034:HQN983044 IAJ983034:IAJ983044 IKF983034:IKF983044 IUB983034:IUB983044 JDX983034:JDX983044 JNT983034:JNT983044 JXP983034:JXP983044 KHL983034:KHL983044 KRH983034:KRH983044 LBD983034:LBD983044 LKZ983034:LKZ983044 LUV983034:LUV983044 MER983034:MER983044 MON983034:MON983044 MYJ983034:MYJ983044 NIF983034:NIF983044 NSB983034:NSB983044 OBX983034:OBX983044 OLT983034:OLT983044 OVP983034:OVP983044 PFL983034:PFL983044 PPH983034:PPH983044 PZD983034:PZD983044 QIZ983034:QIZ983044 QSV983034:QSV983044 RCR983034:RCR983044 RMN983034:RMN983044 RWJ983034:RWJ983044 SGF983034:SGF983044 SQB983034:SQB983044 SZX983034:SZX983044 TJT983034:TJT983044 TTP983034:TTP983044 UDL983034:UDL983044 UNH983034:UNH983044 UXD983034:UXD983044 VGZ983034:VGZ983044 VQV983034:VQV983044 WAR983034:WAR983044 WKN983034:WKN983044 WUJ983034:WUJ983044">
      <formula1>9</formula1>
    </dataValidation>
    <dataValidation type="textLength" allowBlank="1" showInputMessage="1" showErrorMessage="1" errorTitle="Ошибка" error="ИНН должен содержать 10-12 символов!" sqref="HW65530:HW65540 RS65530:RS65540 ABO65530:ABO65540 ALK65530:ALK65540 AVG65530:AVG65540 BFC65530:BFC65540 BOY65530:BOY65540 BYU65530:BYU65540 CIQ65530:CIQ65540 CSM65530:CSM65540 DCI65530:DCI65540 DME65530:DME65540 DWA65530:DWA65540 EFW65530:EFW65540 EPS65530:EPS65540 EZO65530:EZO65540 FJK65530:FJK65540 FTG65530:FTG65540 GDC65530:GDC65540 GMY65530:GMY65540 GWU65530:GWU65540 HGQ65530:HGQ65540 HQM65530:HQM65540 IAI65530:IAI65540 IKE65530:IKE65540 IUA65530:IUA65540 JDW65530:JDW65540 JNS65530:JNS65540 JXO65530:JXO65540 KHK65530:KHK65540 KRG65530:KRG65540 LBC65530:LBC65540 LKY65530:LKY65540 LUU65530:LUU65540 MEQ65530:MEQ65540 MOM65530:MOM65540 MYI65530:MYI65540 NIE65530:NIE65540 NSA65530:NSA65540 OBW65530:OBW65540 OLS65530:OLS65540 OVO65530:OVO65540 PFK65530:PFK65540 PPG65530:PPG65540 PZC65530:PZC65540 QIY65530:QIY65540 QSU65530:QSU65540 RCQ65530:RCQ65540 RMM65530:RMM65540 RWI65530:RWI65540 SGE65530:SGE65540 SQA65530:SQA65540 SZW65530:SZW65540 TJS65530:TJS65540 TTO65530:TTO65540 UDK65530:UDK65540 UNG65530:UNG65540 UXC65530:UXC65540 VGY65530:VGY65540 VQU65530:VQU65540 WAQ65530:WAQ65540 WKM65530:WKM65540 WUI65530:WUI65540 HW131066:HW131076 RS131066:RS131076 ABO131066:ABO131076 ALK131066:ALK131076 AVG131066:AVG131076 BFC131066:BFC131076 BOY131066:BOY131076 BYU131066:BYU131076 CIQ131066:CIQ131076 CSM131066:CSM131076 DCI131066:DCI131076 DME131066:DME131076 DWA131066:DWA131076 EFW131066:EFW131076 EPS131066:EPS131076 EZO131066:EZO131076 FJK131066:FJK131076 FTG131066:FTG131076 GDC131066:GDC131076 GMY131066:GMY131076 GWU131066:GWU131076 HGQ131066:HGQ131076 HQM131066:HQM131076 IAI131066:IAI131076 IKE131066:IKE131076 IUA131066:IUA131076 JDW131066:JDW131076 JNS131066:JNS131076 JXO131066:JXO131076 KHK131066:KHK131076 KRG131066:KRG131076 LBC131066:LBC131076 LKY131066:LKY131076 LUU131066:LUU131076 MEQ131066:MEQ131076 MOM131066:MOM131076 MYI131066:MYI131076 NIE131066:NIE131076 NSA131066:NSA131076 OBW131066:OBW131076 OLS131066:OLS131076 OVO131066:OVO131076 PFK131066:PFK131076 PPG131066:PPG131076 PZC131066:PZC131076 QIY131066:QIY131076 QSU131066:QSU131076 RCQ131066:RCQ131076 RMM131066:RMM131076 RWI131066:RWI131076 SGE131066:SGE131076 SQA131066:SQA131076 SZW131066:SZW131076 TJS131066:TJS131076 TTO131066:TTO131076 UDK131066:UDK131076 UNG131066:UNG131076 UXC131066:UXC131076 VGY131066:VGY131076 VQU131066:VQU131076 WAQ131066:WAQ131076 WKM131066:WKM131076 WUI131066:WUI131076 HW196602:HW196612 RS196602:RS196612 ABO196602:ABO196612 ALK196602:ALK196612 AVG196602:AVG196612 BFC196602:BFC196612 BOY196602:BOY196612 BYU196602:BYU196612 CIQ196602:CIQ196612 CSM196602:CSM196612 DCI196602:DCI196612 DME196602:DME196612 DWA196602:DWA196612 EFW196602:EFW196612 EPS196602:EPS196612 EZO196602:EZO196612 FJK196602:FJK196612 FTG196602:FTG196612 GDC196602:GDC196612 GMY196602:GMY196612 GWU196602:GWU196612 HGQ196602:HGQ196612 HQM196602:HQM196612 IAI196602:IAI196612 IKE196602:IKE196612 IUA196602:IUA196612 JDW196602:JDW196612 JNS196602:JNS196612 JXO196602:JXO196612 KHK196602:KHK196612 KRG196602:KRG196612 LBC196602:LBC196612 LKY196602:LKY196612 LUU196602:LUU196612 MEQ196602:MEQ196612 MOM196602:MOM196612 MYI196602:MYI196612 NIE196602:NIE196612 NSA196602:NSA196612 OBW196602:OBW196612 OLS196602:OLS196612 OVO196602:OVO196612 PFK196602:PFK196612 PPG196602:PPG196612 PZC196602:PZC196612 QIY196602:QIY196612 QSU196602:QSU196612 RCQ196602:RCQ196612 RMM196602:RMM196612 RWI196602:RWI196612 SGE196602:SGE196612 SQA196602:SQA196612 SZW196602:SZW196612 TJS196602:TJS196612 TTO196602:TTO196612 UDK196602:UDK196612 UNG196602:UNG196612 UXC196602:UXC196612 VGY196602:VGY196612 VQU196602:VQU196612 WAQ196602:WAQ196612 WKM196602:WKM196612 WUI196602:WUI196612 HW262138:HW262148 RS262138:RS262148 ABO262138:ABO262148 ALK262138:ALK262148 AVG262138:AVG262148 BFC262138:BFC262148 BOY262138:BOY262148 BYU262138:BYU262148 CIQ262138:CIQ262148 CSM262138:CSM262148 DCI262138:DCI262148 DME262138:DME262148 DWA262138:DWA262148 EFW262138:EFW262148 EPS262138:EPS262148 EZO262138:EZO262148 FJK262138:FJK262148 FTG262138:FTG262148 GDC262138:GDC262148 GMY262138:GMY262148 GWU262138:GWU262148 HGQ262138:HGQ262148 HQM262138:HQM262148 IAI262138:IAI262148 IKE262138:IKE262148 IUA262138:IUA262148 JDW262138:JDW262148 JNS262138:JNS262148 JXO262138:JXO262148 KHK262138:KHK262148 KRG262138:KRG262148 LBC262138:LBC262148 LKY262138:LKY262148 LUU262138:LUU262148 MEQ262138:MEQ262148 MOM262138:MOM262148 MYI262138:MYI262148 NIE262138:NIE262148 NSA262138:NSA262148 OBW262138:OBW262148 OLS262138:OLS262148 OVO262138:OVO262148 PFK262138:PFK262148 PPG262138:PPG262148 PZC262138:PZC262148 QIY262138:QIY262148 QSU262138:QSU262148 RCQ262138:RCQ262148 RMM262138:RMM262148 RWI262138:RWI262148 SGE262138:SGE262148 SQA262138:SQA262148 SZW262138:SZW262148 TJS262138:TJS262148 TTO262138:TTO262148 UDK262138:UDK262148 UNG262138:UNG262148 UXC262138:UXC262148 VGY262138:VGY262148 VQU262138:VQU262148 WAQ262138:WAQ262148 WKM262138:WKM262148 WUI262138:WUI262148 HW327674:HW327684 RS327674:RS327684 ABO327674:ABO327684 ALK327674:ALK327684 AVG327674:AVG327684 BFC327674:BFC327684 BOY327674:BOY327684 BYU327674:BYU327684 CIQ327674:CIQ327684 CSM327674:CSM327684 DCI327674:DCI327684 DME327674:DME327684 DWA327674:DWA327684 EFW327674:EFW327684 EPS327674:EPS327684 EZO327674:EZO327684 FJK327674:FJK327684 FTG327674:FTG327684 GDC327674:GDC327684 GMY327674:GMY327684 GWU327674:GWU327684 HGQ327674:HGQ327684 HQM327674:HQM327684 IAI327674:IAI327684 IKE327674:IKE327684 IUA327674:IUA327684 JDW327674:JDW327684 JNS327674:JNS327684 JXO327674:JXO327684 KHK327674:KHK327684 KRG327674:KRG327684 LBC327674:LBC327684 LKY327674:LKY327684 LUU327674:LUU327684 MEQ327674:MEQ327684 MOM327674:MOM327684 MYI327674:MYI327684 NIE327674:NIE327684 NSA327674:NSA327684 OBW327674:OBW327684 OLS327674:OLS327684 OVO327674:OVO327684 PFK327674:PFK327684 PPG327674:PPG327684 PZC327674:PZC327684 QIY327674:QIY327684 QSU327674:QSU327684 RCQ327674:RCQ327684 RMM327674:RMM327684 RWI327674:RWI327684 SGE327674:SGE327684 SQA327674:SQA327684 SZW327674:SZW327684 TJS327674:TJS327684 TTO327674:TTO327684 UDK327674:UDK327684 UNG327674:UNG327684 UXC327674:UXC327684 VGY327674:VGY327684 VQU327674:VQU327684 WAQ327674:WAQ327684 WKM327674:WKM327684 WUI327674:WUI327684 HW393210:HW393220 RS393210:RS393220 ABO393210:ABO393220 ALK393210:ALK393220 AVG393210:AVG393220 BFC393210:BFC393220 BOY393210:BOY393220 BYU393210:BYU393220 CIQ393210:CIQ393220 CSM393210:CSM393220 DCI393210:DCI393220 DME393210:DME393220 DWA393210:DWA393220 EFW393210:EFW393220 EPS393210:EPS393220 EZO393210:EZO393220 FJK393210:FJK393220 FTG393210:FTG393220 GDC393210:GDC393220 GMY393210:GMY393220 GWU393210:GWU393220 HGQ393210:HGQ393220 HQM393210:HQM393220 IAI393210:IAI393220 IKE393210:IKE393220 IUA393210:IUA393220 JDW393210:JDW393220 JNS393210:JNS393220 JXO393210:JXO393220 KHK393210:KHK393220 KRG393210:KRG393220 LBC393210:LBC393220 LKY393210:LKY393220 LUU393210:LUU393220 MEQ393210:MEQ393220 MOM393210:MOM393220 MYI393210:MYI393220 NIE393210:NIE393220 NSA393210:NSA393220 OBW393210:OBW393220 OLS393210:OLS393220 OVO393210:OVO393220 PFK393210:PFK393220 PPG393210:PPG393220 PZC393210:PZC393220 QIY393210:QIY393220 QSU393210:QSU393220 RCQ393210:RCQ393220 RMM393210:RMM393220 RWI393210:RWI393220 SGE393210:SGE393220 SQA393210:SQA393220 SZW393210:SZW393220 TJS393210:TJS393220 TTO393210:TTO393220 UDK393210:UDK393220 UNG393210:UNG393220 UXC393210:UXC393220 VGY393210:VGY393220 VQU393210:VQU393220 WAQ393210:WAQ393220 WKM393210:WKM393220 WUI393210:WUI393220 HW458746:HW458756 RS458746:RS458756 ABO458746:ABO458756 ALK458746:ALK458756 AVG458746:AVG458756 BFC458746:BFC458756 BOY458746:BOY458756 BYU458746:BYU458756 CIQ458746:CIQ458756 CSM458746:CSM458756 DCI458746:DCI458756 DME458746:DME458756 DWA458746:DWA458756 EFW458746:EFW458756 EPS458746:EPS458756 EZO458746:EZO458756 FJK458746:FJK458756 FTG458746:FTG458756 GDC458746:GDC458756 GMY458746:GMY458756 GWU458746:GWU458756 HGQ458746:HGQ458756 HQM458746:HQM458756 IAI458746:IAI458756 IKE458746:IKE458756 IUA458746:IUA458756 JDW458746:JDW458756 JNS458746:JNS458756 JXO458746:JXO458756 KHK458746:KHK458756 KRG458746:KRG458756 LBC458746:LBC458756 LKY458746:LKY458756 LUU458746:LUU458756 MEQ458746:MEQ458756 MOM458746:MOM458756 MYI458746:MYI458756 NIE458746:NIE458756 NSA458746:NSA458756 OBW458746:OBW458756 OLS458746:OLS458756 OVO458746:OVO458756 PFK458746:PFK458756 PPG458746:PPG458756 PZC458746:PZC458756 QIY458746:QIY458756 QSU458746:QSU458756 RCQ458746:RCQ458756 RMM458746:RMM458756 RWI458746:RWI458756 SGE458746:SGE458756 SQA458746:SQA458756 SZW458746:SZW458756 TJS458746:TJS458756 TTO458746:TTO458756 UDK458746:UDK458756 UNG458746:UNG458756 UXC458746:UXC458756 VGY458746:VGY458756 VQU458746:VQU458756 WAQ458746:WAQ458756 WKM458746:WKM458756 WUI458746:WUI458756 HW524282:HW524292 RS524282:RS524292 ABO524282:ABO524292 ALK524282:ALK524292 AVG524282:AVG524292 BFC524282:BFC524292 BOY524282:BOY524292 BYU524282:BYU524292 CIQ524282:CIQ524292 CSM524282:CSM524292 DCI524282:DCI524292 DME524282:DME524292 DWA524282:DWA524292 EFW524282:EFW524292 EPS524282:EPS524292 EZO524282:EZO524292 FJK524282:FJK524292 FTG524282:FTG524292 GDC524282:GDC524292 GMY524282:GMY524292 GWU524282:GWU524292 HGQ524282:HGQ524292 HQM524282:HQM524292 IAI524282:IAI524292 IKE524282:IKE524292 IUA524282:IUA524292 JDW524282:JDW524292 JNS524282:JNS524292 JXO524282:JXO524292 KHK524282:KHK524292 KRG524282:KRG524292 LBC524282:LBC524292 LKY524282:LKY524292 LUU524282:LUU524292 MEQ524282:MEQ524292 MOM524282:MOM524292 MYI524282:MYI524292 NIE524282:NIE524292 NSA524282:NSA524292 OBW524282:OBW524292 OLS524282:OLS524292 OVO524282:OVO524292 PFK524282:PFK524292 PPG524282:PPG524292 PZC524282:PZC524292 QIY524282:QIY524292 QSU524282:QSU524292 RCQ524282:RCQ524292 RMM524282:RMM524292 RWI524282:RWI524292 SGE524282:SGE524292 SQA524282:SQA524292 SZW524282:SZW524292 TJS524282:TJS524292 TTO524282:TTO524292 UDK524282:UDK524292 UNG524282:UNG524292 UXC524282:UXC524292 VGY524282:VGY524292 VQU524282:VQU524292 WAQ524282:WAQ524292 WKM524282:WKM524292 WUI524282:WUI524292 HW589818:HW589828 RS589818:RS589828 ABO589818:ABO589828 ALK589818:ALK589828 AVG589818:AVG589828 BFC589818:BFC589828 BOY589818:BOY589828 BYU589818:BYU589828 CIQ589818:CIQ589828 CSM589818:CSM589828 DCI589818:DCI589828 DME589818:DME589828 DWA589818:DWA589828 EFW589818:EFW589828 EPS589818:EPS589828 EZO589818:EZO589828 FJK589818:FJK589828 FTG589818:FTG589828 GDC589818:GDC589828 GMY589818:GMY589828 GWU589818:GWU589828 HGQ589818:HGQ589828 HQM589818:HQM589828 IAI589818:IAI589828 IKE589818:IKE589828 IUA589818:IUA589828 JDW589818:JDW589828 JNS589818:JNS589828 JXO589818:JXO589828 KHK589818:KHK589828 KRG589818:KRG589828 LBC589818:LBC589828 LKY589818:LKY589828 LUU589818:LUU589828 MEQ589818:MEQ589828 MOM589818:MOM589828 MYI589818:MYI589828 NIE589818:NIE589828 NSA589818:NSA589828 OBW589818:OBW589828 OLS589818:OLS589828 OVO589818:OVO589828 PFK589818:PFK589828 PPG589818:PPG589828 PZC589818:PZC589828 QIY589818:QIY589828 QSU589818:QSU589828 RCQ589818:RCQ589828 RMM589818:RMM589828 RWI589818:RWI589828 SGE589818:SGE589828 SQA589818:SQA589828 SZW589818:SZW589828 TJS589818:TJS589828 TTO589818:TTO589828 UDK589818:UDK589828 UNG589818:UNG589828 UXC589818:UXC589828 VGY589818:VGY589828 VQU589818:VQU589828 WAQ589818:WAQ589828 WKM589818:WKM589828 WUI589818:WUI589828 HW655354:HW655364 RS655354:RS655364 ABO655354:ABO655364 ALK655354:ALK655364 AVG655354:AVG655364 BFC655354:BFC655364 BOY655354:BOY655364 BYU655354:BYU655364 CIQ655354:CIQ655364 CSM655354:CSM655364 DCI655354:DCI655364 DME655354:DME655364 DWA655354:DWA655364 EFW655354:EFW655364 EPS655354:EPS655364 EZO655354:EZO655364 FJK655354:FJK655364 FTG655354:FTG655364 GDC655354:GDC655364 GMY655354:GMY655364 GWU655354:GWU655364 HGQ655354:HGQ655364 HQM655354:HQM655364 IAI655354:IAI655364 IKE655354:IKE655364 IUA655354:IUA655364 JDW655354:JDW655364 JNS655354:JNS655364 JXO655354:JXO655364 KHK655354:KHK655364 KRG655354:KRG655364 LBC655354:LBC655364 LKY655354:LKY655364 LUU655354:LUU655364 MEQ655354:MEQ655364 MOM655354:MOM655364 MYI655354:MYI655364 NIE655354:NIE655364 NSA655354:NSA655364 OBW655354:OBW655364 OLS655354:OLS655364 OVO655354:OVO655364 PFK655354:PFK655364 PPG655354:PPG655364 PZC655354:PZC655364 QIY655354:QIY655364 QSU655354:QSU655364 RCQ655354:RCQ655364 RMM655354:RMM655364 RWI655354:RWI655364 SGE655354:SGE655364 SQA655354:SQA655364 SZW655354:SZW655364 TJS655354:TJS655364 TTO655354:TTO655364 UDK655354:UDK655364 UNG655354:UNG655364 UXC655354:UXC655364 VGY655354:VGY655364 VQU655354:VQU655364 WAQ655354:WAQ655364 WKM655354:WKM655364 WUI655354:WUI655364 HW720890:HW720900 RS720890:RS720900 ABO720890:ABO720900 ALK720890:ALK720900 AVG720890:AVG720900 BFC720890:BFC720900 BOY720890:BOY720900 BYU720890:BYU720900 CIQ720890:CIQ720900 CSM720890:CSM720900 DCI720890:DCI720900 DME720890:DME720900 DWA720890:DWA720900 EFW720890:EFW720900 EPS720890:EPS720900 EZO720890:EZO720900 FJK720890:FJK720900 FTG720890:FTG720900 GDC720890:GDC720900 GMY720890:GMY720900 GWU720890:GWU720900 HGQ720890:HGQ720900 HQM720890:HQM720900 IAI720890:IAI720900 IKE720890:IKE720900 IUA720890:IUA720900 JDW720890:JDW720900 JNS720890:JNS720900 JXO720890:JXO720900 KHK720890:KHK720900 KRG720890:KRG720900 LBC720890:LBC720900 LKY720890:LKY720900 LUU720890:LUU720900 MEQ720890:MEQ720900 MOM720890:MOM720900 MYI720890:MYI720900 NIE720890:NIE720900 NSA720890:NSA720900 OBW720890:OBW720900 OLS720890:OLS720900 OVO720890:OVO720900 PFK720890:PFK720900 PPG720890:PPG720900 PZC720890:PZC720900 QIY720890:QIY720900 QSU720890:QSU720900 RCQ720890:RCQ720900 RMM720890:RMM720900 RWI720890:RWI720900 SGE720890:SGE720900 SQA720890:SQA720900 SZW720890:SZW720900 TJS720890:TJS720900 TTO720890:TTO720900 UDK720890:UDK720900 UNG720890:UNG720900 UXC720890:UXC720900 VGY720890:VGY720900 VQU720890:VQU720900 WAQ720890:WAQ720900 WKM720890:WKM720900 WUI720890:WUI720900 HW786426:HW786436 RS786426:RS786436 ABO786426:ABO786436 ALK786426:ALK786436 AVG786426:AVG786436 BFC786426:BFC786436 BOY786426:BOY786436 BYU786426:BYU786436 CIQ786426:CIQ786436 CSM786426:CSM786436 DCI786426:DCI786436 DME786426:DME786436 DWA786426:DWA786436 EFW786426:EFW786436 EPS786426:EPS786436 EZO786426:EZO786436 FJK786426:FJK786436 FTG786426:FTG786436 GDC786426:GDC786436 GMY786426:GMY786436 GWU786426:GWU786436 HGQ786426:HGQ786436 HQM786426:HQM786436 IAI786426:IAI786436 IKE786426:IKE786436 IUA786426:IUA786436 JDW786426:JDW786436 JNS786426:JNS786436 JXO786426:JXO786436 KHK786426:KHK786436 KRG786426:KRG786436 LBC786426:LBC786436 LKY786426:LKY786436 LUU786426:LUU786436 MEQ786426:MEQ786436 MOM786426:MOM786436 MYI786426:MYI786436 NIE786426:NIE786436 NSA786426:NSA786436 OBW786426:OBW786436 OLS786426:OLS786436 OVO786426:OVO786436 PFK786426:PFK786436 PPG786426:PPG786436 PZC786426:PZC786436 QIY786426:QIY786436 QSU786426:QSU786436 RCQ786426:RCQ786436 RMM786426:RMM786436 RWI786426:RWI786436 SGE786426:SGE786436 SQA786426:SQA786436 SZW786426:SZW786436 TJS786426:TJS786436 TTO786426:TTO786436 UDK786426:UDK786436 UNG786426:UNG786436 UXC786426:UXC786436 VGY786426:VGY786436 VQU786426:VQU786436 WAQ786426:WAQ786436 WKM786426:WKM786436 WUI786426:WUI786436 HW851962:HW851972 RS851962:RS851972 ABO851962:ABO851972 ALK851962:ALK851972 AVG851962:AVG851972 BFC851962:BFC851972 BOY851962:BOY851972 BYU851962:BYU851972 CIQ851962:CIQ851972 CSM851962:CSM851972 DCI851962:DCI851972 DME851962:DME851972 DWA851962:DWA851972 EFW851962:EFW851972 EPS851962:EPS851972 EZO851962:EZO851972 FJK851962:FJK851972 FTG851962:FTG851972 GDC851962:GDC851972 GMY851962:GMY851972 GWU851962:GWU851972 HGQ851962:HGQ851972 HQM851962:HQM851972 IAI851962:IAI851972 IKE851962:IKE851972 IUA851962:IUA851972 JDW851962:JDW851972 JNS851962:JNS851972 JXO851962:JXO851972 KHK851962:KHK851972 KRG851962:KRG851972 LBC851962:LBC851972 LKY851962:LKY851972 LUU851962:LUU851972 MEQ851962:MEQ851972 MOM851962:MOM851972 MYI851962:MYI851972 NIE851962:NIE851972 NSA851962:NSA851972 OBW851962:OBW851972 OLS851962:OLS851972 OVO851962:OVO851972 PFK851962:PFK851972 PPG851962:PPG851972 PZC851962:PZC851972 QIY851962:QIY851972 QSU851962:QSU851972 RCQ851962:RCQ851972 RMM851962:RMM851972 RWI851962:RWI851972 SGE851962:SGE851972 SQA851962:SQA851972 SZW851962:SZW851972 TJS851962:TJS851972 TTO851962:TTO851972 UDK851962:UDK851972 UNG851962:UNG851972 UXC851962:UXC851972 VGY851962:VGY851972 VQU851962:VQU851972 WAQ851962:WAQ851972 WKM851962:WKM851972 WUI851962:WUI851972 HW917498:HW917508 RS917498:RS917508 ABO917498:ABO917508 ALK917498:ALK917508 AVG917498:AVG917508 BFC917498:BFC917508 BOY917498:BOY917508 BYU917498:BYU917508 CIQ917498:CIQ917508 CSM917498:CSM917508 DCI917498:DCI917508 DME917498:DME917508 DWA917498:DWA917508 EFW917498:EFW917508 EPS917498:EPS917508 EZO917498:EZO917508 FJK917498:FJK917508 FTG917498:FTG917508 GDC917498:GDC917508 GMY917498:GMY917508 GWU917498:GWU917508 HGQ917498:HGQ917508 HQM917498:HQM917508 IAI917498:IAI917508 IKE917498:IKE917508 IUA917498:IUA917508 JDW917498:JDW917508 JNS917498:JNS917508 JXO917498:JXO917508 KHK917498:KHK917508 KRG917498:KRG917508 LBC917498:LBC917508 LKY917498:LKY917508 LUU917498:LUU917508 MEQ917498:MEQ917508 MOM917498:MOM917508 MYI917498:MYI917508 NIE917498:NIE917508 NSA917498:NSA917508 OBW917498:OBW917508 OLS917498:OLS917508 OVO917498:OVO917508 PFK917498:PFK917508 PPG917498:PPG917508 PZC917498:PZC917508 QIY917498:QIY917508 QSU917498:QSU917508 RCQ917498:RCQ917508 RMM917498:RMM917508 RWI917498:RWI917508 SGE917498:SGE917508 SQA917498:SQA917508 SZW917498:SZW917508 TJS917498:TJS917508 TTO917498:TTO917508 UDK917498:UDK917508 UNG917498:UNG917508 UXC917498:UXC917508 VGY917498:VGY917508 VQU917498:VQU917508 WAQ917498:WAQ917508 WKM917498:WKM917508 WUI917498:WUI917508 HW983034:HW983044 RS983034:RS983044 ABO983034:ABO983044 ALK983034:ALK983044 AVG983034:AVG983044 BFC983034:BFC983044 BOY983034:BOY983044 BYU983034:BYU983044 CIQ983034:CIQ983044 CSM983034:CSM983044 DCI983034:DCI983044 DME983034:DME983044 DWA983034:DWA983044 EFW983034:EFW983044 EPS983034:EPS983044 EZO983034:EZO983044 FJK983034:FJK983044 FTG983034:FTG983044 GDC983034:GDC983044 GMY983034:GMY983044 GWU983034:GWU983044 HGQ983034:HGQ983044 HQM983034:HQM983044 IAI983034:IAI983044 IKE983034:IKE983044 IUA983034:IUA983044 JDW983034:JDW983044 JNS983034:JNS983044 JXO983034:JXO983044 KHK983034:KHK983044 KRG983034:KRG983044 LBC983034:LBC983044 LKY983034:LKY983044 LUU983034:LUU983044 MEQ983034:MEQ983044 MOM983034:MOM983044 MYI983034:MYI983044 NIE983034:NIE983044 NSA983034:NSA983044 OBW983034:OBW983044 OLS983034:OLS983044 OVO983034:OVO983044 PFK983034:PFK983044 PPG983034:PPG983044 PZC983034:PZC983044 QIY983034:QIY983044 QSU983034:QSU983044 RCQ983034:RCQ983044 RMM983034:RMM983044 RWI983034:RWI983044 SGE983034:SGE983044 SQA983034:SQA983044 SZW983034:SZW983044 TJS983034:TJS983044 TTO983034:TTO983044 UDK983034:UDK983044 UNG983034:UNG983044 UXC983034:UXC983044 VGY983034:VGY983044 VQU983034:VQU983044 WAQ983034:WAQ983044 WKM983034:WKM983044 WUI983034:WUI983044">
      <formula1>10</formula1>
      <formula2>12</formula2>
    </dataValidation>
  </dataValidations>
  <pageMargins left="0.15748031496062992" right="0.15748031496062992" top="0.27559055118110237" bottom="0.15748031496062992" header="0.31496062992125984" footer="0.15748031496062992"/>
  <pageSetup paperSize="9" scale="48" orientation="landscape" r:id="rId1"/>
</worksheet>
</file>

<file path=xl/worksheets/sheet4.xml><?xml version="1.0" encoding="utf-8"?>
<worksheet xmlns="http://schemas.openxmlformats.org/spreadsheetml/2006/main" xmlns:r="http://schemas.openxmlformats.org/officeDocument/2006/relationships">
  <sheetPr codeName="Лист3">
    <outlinePr summaryBelow="0" summaryRight="0"/>
    <pageSetUpPr fitToPage="1"/>
  </sheetPr>
  <dimension ref="A2:H111"/>
  <sheetViews>
    <sheetView view="pageBreakPreview" topLeftCell="A68" zoomScaleNormal="100" zoomScaleSheetLayoutView="100" workbookViewId="0">
      <selection activeCell="K103" sqref="K103"/>
    </sheetView>
  </sheetViews>
  <sheetFormatPr defaultRowHeight="15" outlineLevelRow="1"/>
  <cols>
    <col min="1" max="1" width="8.42578125" customWidth="1"/>
    <col min="2" max="2" width="41.42578125" customWidth="1"/>
    <col min="3" max="3" width="10.5703125" customWidth="1"/>
    <col min="4" max="4" width="11.140625" customWidth="1"/>
    <col min="5" max="5" width="12.5703125" customWidth="1"/>
    <col min="6" max="6" width="14.5703125" customWidth="1"/>
    <col min="7" max="7" width="14.85546875" customWidth="1"/>
    <col min="8" max="8" width="15.28515625" customWidth="1"/>
    <col min="250" max="250" width="5.5703125" customWidth="1"/>
    <col min="251" max="251" width="8.42578125" customWidth="1"/>
    <col min="252" max="252" width="41.42578125" customWidth="1"/>
    <col min="253" max="253" width="9.7109375" customWidth="1"/>
    <col min="254" max="255" width="11.140625" customWidth="1"/>
    <col min="256" max="256" width="10.85546875" customWidth="1"/>
    <col min="257" max="257" width="11.7109375" customWidth="1"/>
    <col min="258" max="258" width="10.7109375" customWidth="1"/>
    <col min="259" max="259" width="11.28515625" customWidth="1"/>
    <col min="260" max="260" width="12.5703125" customWidth="1"/>
    <col min="261" max="261" width="14.5703125" customWidth="1"/>
    <col min="262" max="262" width="14.85546875" customWidth="1"/>
    <col min="263" max="263" width="15.28515625" customWidth="1"/>
    <col min="264" max="264" width="15.42578125" customWidth="1"/>
    <col min="506" max="506" width="5.5703125" customWidth="1"/>
    <col min="507" max="507" width="8.42578125" customWidth="1"/>
    <col min="508" max="508" width="41.42578125" customWidth="1"/>
    <col min="509" max="509" width="9.7109375" customWidth="1"/>
    <col min="510" max="511" width="11.140625" customWidth="1"/>
    <col min="512" max="512" width="10.85546875" customWidth="1"/>
    <col min="513" max="513" width="11.7109375" customWidth="1"/>
    <col min="514" max="514" width="10.7109375" customWidth="1"/>
    <col min="515" max="515" width="11.28515625" customWidth="1"/>
    <col min="516" max="516" width="12.5703125" customWidth="1"/>
    <col min="517" max="517" width="14.5703125" customWidth="1"/>
    <col min="518" max="518" width="14.85546875" customWidth="1"/>
    <col min="519" max="519" width="15.28515625" customWidth="1"/>
    <col min="520" max="520" width="15.42578125" customWidth="1"/>
    <col min="762" max="762" width="5.5703125" customWidth="1"/>
    <col min="763" max="763" width="8.42578125" customWidth="1"/>
    <col min="764" max="764" width="41.42578125" customWidth="1"/>
    <col min="765" max="765" width="9.7109375" customWidth="1"/>
    <col min="766" max="767" width="11.140625" customWidth="1"/>
    <col min="768" max="768" width="10.85546875" customWidth="1"/>
    <col min="769" max="769" width="11.7109375" customWidth="1"/>
    <col min="770" max="770" width="10.7109375" customWidth="1"/>
    <col min="771" max="771" width="11.28515625" customWidth="1"/>
    <col min="772" max="772" width="12.5703125" customWidth="1"/>
    <col min="773" max="773" width="14.5703125" customWidth="1"/>
    <col min="774" max="774" width="14.85546875" customWidth="1"/>
    <col min="775" max="775" width="15.28515625" customWidth="1"/>
    <col min="776" max="776" width="15.42578125" customWidth="1"/>
    <col min="1018" max="1018" width="5.5703125" customWidth="1"/>
    <col min="1019" max="1019" width="8.42578125" customWidth="1"/>
    <col min="1020" max="1020" width="41.42578125" customWidth="1"/>
    <col min="1021" max="1021" width="9.7109375" customWidth="1"/>
    <col min="1022" max="1023" width="11.140625" customWidth="1"/>
    <col min="1024" max="1024" width="10.85546875" customWidth="1"/>
    <col min="1025" max="1025" width="11.7109375" customWidth="1"/>
    <col min="1026" max="1026" width="10.7109375" customWidth="1"/>
    <col min="1027" max="1027" width="11.28515625" customWidth="1"/>
    <col min="1028" max="1028" width="12.5703125" customWidth="1"/>
    <col min="1029" max="1029" width="14.5703125" customWidth="1"/>
    <col min="1030" max="1030" width="14.85546875" customWidth="1"/>
    <col min="1031" max="1031" width="15.28515625" customWidth="1"/>
    <col min="1032" max="1032" width="15.42578125" customWidth="1"/>
    <col min="1274" max="1274" width="5.5703125" customWidth="1"/>
    <col min="1275" max="1275" width="8.42578125" customWidth="1"/>
    <col min="1276" max="1276" width="41.42578125" customWidth="1"/>
    <col min="1277" max="1277" width="9.7109375" customWidth="1"/>
    <col min="1278" max="1279" width="11.140625" customWidth="1"/>
    <col min="1280" max="1280" width="10.85546875" customWidth="1"/>
    <col min="1281" max="1281" width="11.7109375" customWidth="1"/>
    <col min="1282" max="1282" width="10.7109375" customWidth="1"/>
    <col min="1283" max="1283" width="11.28515625" customWidth="1"/>
    <col min="1284" max="1284" width="12.5703125" customWidth="1"/>
    <col min="1285" max="1285" width="14.5703125" customWidth="1"/>
    <col min="1286" max="1286" width="14.85546875" customWidth="1"/>
    <col min="1287" max="1287" width="15.28515625" customWidth="1"/>
    <col min="1288" max="1288" width="15.42578125" customWidth="1"/>
    <col min="1530" max="1530" width="5.5703125" customWidth="1"/>
    <col min="1531" max="1531" width="8.42578125" customWidth="1"/>
    <col min="1532" max="1532" width="41.42578125" customWidth="1"/>
    <col min="1533" max="1533" width="9.7109375" customWidth="1"/>
    <col min="1534" max="1535" width="11.140625" customWidth="1"/>
    <col min="1536" max="1536" width="10.85546875" customWidth="1"/>
    <col min="1537" max="1537" width="11.7109375" customWidth="1"/>
    <col min="1538" max="1538" width="10.7109375" customWidth="1"/>
    <col min="1539" max="1539" width="11.28515625" customWidth="1"/>
    <col min="1540" max="1540" width="12.5703125" customWidth="1"/>
    <col min="1541" max="1541" width="14.5703125" customWidth="1"/>
    <col min="1542" max="1542" width="14.85546875" customWidth="1"/>
    <col min="1543" max="1543" width="15.28515625" customWidth="1"/>
    <col min="1544" max="1544" width="15.42578125" customWidth="1"/>
    <col min="1786" max="1786" width="5.5703125" customWidth="1"/>
    <col min="1787" max="1787" width="8.42578125" customWidth="1"/>
    <col min="1788" max="1788" width="41.42578125" customWidth="1"/>
    <col min="1789" max="1789" width="9.7109375" customWidth="1"/>
    <col min="1790" max="1791" width="11.140625" customWidth="1"/>
    <col min="1792" max="1792" width="10.85546875" customWidth="1"/>
    <col min="1793" max="1793" width="11.7109375" customWidth="1"/>
    <col min="1794" max="1794" width="10.7109375" customWidth="1"/>
    <col min="1795" max="1795" width="11.28515625" customWidth="1"/>
    <col min="1796" max="1796" width="12.5703125" customWidth="1"/>
    <col min="1797" max="1797" width="14.5703125" customWidth="1"/>
    <col min="1798" max="1798" width="14.85546875" customWidth="1"/>
    <col min="1799" max="1799" width="15.28515625" customWidth="1"/>
    <col min="1800" max="1800" width="15.42578125" customWidth="1"/>
    <col min="2042" max="2042" width="5.5703125" customWidth="1"/>
    <col min="2043" max="2043" width="8.42578125" customWidth="1"/>
    <col min="2044" max="2044" width="41.42578125" customWidth="1"/>
    <col min="2045" max="2045" width="9.7109375" customWidth="1"/>
    <col min="2046" max="2047" width="11.140625" customWidth="1"/>
    <col min="2048" max="2048" width="10.85546875" customWidth="1"/>
    <col min="2049" max="2049" width="11.7109375" customWidth="1"/>
    <col min="2050" max="2050" width="10.7109375" customWidth="1"/>
    <col min="2051" max="2051" width="11.28515625" customWidth="1"/>
    <col min="2052" max="2052" width="12.5703125" customWidth="1"/>
    <col min="2053" max="2053" width="14.5703125" customWidth="1"/>
    <col min="2054" max="2054" width="14.85546875" customWidth="1"/>
    <col min="2055" max="2055" width="15.28515625" customWidth="1"/>
    <col min="2056" max="2056" width="15.42578125" customWidth="1"/>
    <col min="2298" max="2298" width="5.5703125" customWidth="1"/>
    <col min="2299" max="2299" width="8.42578125" customWidth="1"/>
    <col min="2300" max="2300" width="41.42578125" customWidth="1"/>
    <col min="2301" max="2301" width="9.7109375" customWidth="1"/>
    <col min="2302" max="2303" width="11.140625" customWidth="1"/>
    <col min="2304" max="2304" width="10.85546875" customWidth="1"/>
    <col min="2305" max="2305" width="11.7109375" customWidth="1"/>
    <col min="2306" max="2306" width="10.7109375" customWidth="1"/>
    <col min="2307" max="2307" width="11.28515625" customWidth="1"/>
    <col min="2308" max="2308" width="12.5703125" customWidth="1"/>
    <col min="2309" max="2309" width="14.5703125" customWidth="1"/>
    <col min="2310" max="2310" width="14.85546875" customWidth="1"/>
    <col min="2311" max="2311" width="15.28515625" customWidth="1"/>
    <col min="2312" max="2312" width="15.42578125" customWidth="1"/>
    <col min="2554" max="2554" width="5.5703125" customWidth="1"/>
    <col min="2555" max="2555" width="8.42578125" customWidth="1"/>
    <col min="2556" max="2556" width="41.42578125" customWidth="1"/>
    <col min="2557" max="2557" width="9.7109375" customWidth="1"/>
    <col min="2558" max="2559" width="11.140625" customWidth="1"/>
    <col min="2560" max="2560" width="10.85546875" customWidth="1"/>
    <col min="2561" max="2561" width="11.7109375" customWidth="1"/>
    <col min="2562" max="2562" width="10.7109375" customWidth="1"/>
    <col min="2563" max="2563" width="11.28515625" customWidth="1"/>
    <col min="2564" max="2564" width="12.5703125" customWidth="1"/>
    <col min="2565" max="2565" width="14.5703125" customWidth="1"/>
    <col min="2566" max="2566" width="14.85546875" customWidth="1"/>
    <col min="2567" max="2567" width="15.28515625" customWidth="1"/>
    <col min="2568" max="2568" width="15.42578125" customWidth="1"/>
    <col min="2810" max="2810" width="5.5703125" customWidth="1"/>
    <col min="2811" max="2811" width="8.42578125" customWidth="1"/>
    <col min="2812" max="2812" width="41.42578125" customWidth="1"/>
    <col min="2813" max="2813" width="9.7109375" customWidth="1"/>
    <col min="2814" max="2815" width="11.140625" customWidth="1"/>
    <col min="2816" max="2816" width="10.85546875" customWidth="1"/>
    <col min="2817" max="2817" width="11.7109375" customWidth="1"/>
    <col min="2818" max="2818" width="10.7109375" customWidth="1"/>
    <col min="2819" max="2819" width="11.28515625" customWidth="1"/>
    <col min="2820" max="2820" width="12.5703125" customWidth="1"/>
    <col min="2821" max="2821" width="14.5703125" customWidth="1"/>
    <col min="2822" max="2822" width="14.85546875" customWidth="1"/>
    <col min="2823" max="2823" width="15.28515625" customWidth="1"/>
    <col min="2824" max="2824" width="15.42578125" customWidth="1"/>
    <col min="3066" max="3066" width="5.5703125" customWidth="1"/>
    <col min="3067" max="3067" width="8.42578125" customWidth="1"/>
    <col min="3068" max="3068" width="41.42578125" customWidth="1"/>
    <col min="3069" max="3069" width="9.7109375" customWidth="1"/>
    <col min="3070" max="3071" width="11.140625" customWidth="1"/>
    <col min="3072" max="3072" width="10.85546875" customWidth="1"/>
    <col min="3073" max="3073" width="11.7109375" customWidth="1"/>
    <col min="3074" max="3074" width="10.7109375" customWidth="1"/>
    <col min="3075" max="3075" width="11.28515625" customWidth="1"/>
    <col min="3076" max="3076" width="12.5703125" customWidth="1"/>
    <col min="3077" max="3077" width="14.5703125" customWidth="1"/>
    <col min="3078" max="3078" width="14.85546875" customWidth="1"/>
    <col min="3079" max="3079" width="15.28515625" customWidth="1"/>
    <col min="3080" max="3080" width="15.42578125" customWidth="1"/>
    <col min="3322" max="3322" width="5.5703125" customWidth="1"/>
    <col min="3323" max="3323" width="8.42578125" customWidth="1"/>
    <col min="3324" max="3324" width="41.42578125" customWidth="1"/>
    <col min="3325" max="3325" width="9.7109375" customWidth="1"/>
    <col min="3326" max="3327" width="11.140625" customWidth="1"/>
    <col min="3328" max="3328" width="10.85546875" customWidth="1"/>
    <col min="3329" max="3329" width="11.7109375" customWidth="1"/>
    <col min="3330" max="3330" width="10.7109375" customWidth="1"/>
    <col min="3331" max="3331" width="11.28515625" customWidth="1"/>
    <col min="3332" max="3332" width="12.5703125" customWidth="1"/>
    <col min="3333" max="3333" width="14.5703125" customWidth="1"/>
    <col min="3334" max="3334" width="14.85546875" customWidth="1"/>
    <col min="3335" max="3335" width="15.28515625" customWidth="1"/>
    <col min="3336" max="3336" width="15.42578125" customWidth="1"/>
    <col min="3578" max="3578" width="5.5703125" customWidth="1"/>
    <col min="3579" max="3579" width="8.42578125" customWidth="1"/>
    <col min="3580" max="3580" width="41.42578125" customWidth="1"/>
    <col min="3581" max="3581" width="9.7109375" customWidth="1"/>
    <col min="3582" max="3583" width="11.140625" customWidth="1"/>
    <col min="3584" max="3584" width="10.85546875" customWidth="1"/>
    <col min="3585" max="3585" width="11.7109375" customWidth="1"/>
    <col min="3586" max="3586" width="10.7109375" customWidth="1"/>
    <col min="3587" max="3587" width="11.28515625" customWidth="1"/>
    <col min="3588" max="3588" width="12.5703125" customWidth="1"/>
    <col min="3589" max="3589" width="14.5703125" customWidth="1"/>
    <col min="3590" max="3590" width="14.85546875" customWidth="1"/>
    <col min="3591" max="3591" width="15.28515625" customWidth="1"/>
    <col min="3592" max="3592" width="15.42578125" customWidth="1"/>
    <col min="3834" max="3834" width="5.5703125" customWidth="1"/>
    <col min="3835" max="3835" width="8.42578125" customWidth="1"/>
    <col min="3836" max="3836" width="41.42578125" customWidth="1"/>
    <col min="3837" max="3837" width="9.7109375" customWidth="1"/>
    <col min="3838" max="3839" width="11.140625" customWidth="1"/>
    <col min="3840" max="3840" width="10.85546875" customWidth="1"/>
    <col min="3841" max="3841" width="11.7109375" customWidth="1"/>
    <col min="3842" max="3842" width="10.7109375" customWidth="1"/>
    <col min="3843" max="3843" width="11.28515625" customWidth="1"/>
    <col min="3844" max="3844" width="12.5703125" customWidth="1"/>
    <col min="3845" max="3845" width="14.5703125" customWidth="1"/>
    <col min="3846" max="3846" width="14.85546875" customWidth="1"/>
    <col min="3847" max="3847" width="15.28515625" customWidth="1"/>
    <col min="3848" max="3848" width="15.42578125" customWidth="1"/>
    <col min="4090" max="4090" width="5.5703125" customWidth="1"/>
    <col min="4091" max="4091" width="8.42578125" customWidth="1"/>
    <col min="4092" max="4092" width="41.42578125" customWidth="1"/>
    <col min="4093" max="4093" width="9.7109375" customWidth="1"/>
    <col min="4094" max="4095" width="11.140625" customWidth="1"/>
    <col min="4096" max="4096" width="10.85546875" customWidth="1"/>
    <col min="4097" max="4097" width="11.7109375" customWidth="1"/>
    <col min="4098" max="4098" width="10.7109375" customWidth="1"/>
    <col min="4099" max="4099" width="11.28515625" customWidth="1"/>
    <col min="4100" max="4100" width="12.5703125" customWidth="1"/>
    <col min="4101" max="4101" width="14.5703125" customWidth="1"/>
    <col min="4102" max="4102" width="14.85546875" customWidth="1"/>
    <col min="4103" max="4103" width="15.28515625" customWidth="1"/>
    <col min="4104" max="4104" width="15.42578125" customWidth="1"/>
    <col min="4346" max="4346" width="5.5703125" customWidth="1"/>
    <col min="4347" max="4347" width="8.42578125" customWidth="1"/>
    <col min="4348" max="4348" width="41.42578125" customWidth="1"/>
    <col min="4349" max="4349" width="9.7109375" customWidth="1"/>
    <col min="4350" max="4351" width="11.140625" customWidth="1"/>
    <col min="4352" max="4352" width="10.85546875" customWidth="1"/>
    <col min="4353" max="4353" width="11.7109375" customWidth="1"/>
    <col min="4354" max="4354" width="10.7109375" customWidth="1"/>
    <col min="4355" max="4355" width="11.28515625" customWidth="1"/>
    <col min="4356" max="4356" width="12.5703125" customWidth="1"/>
    <col min="4357" max="4357" width="14.5703125" customWidth="1"/>
    <col min="4358" max="4358" width="14.85546875" customWidth="1"/>
    <col min="4359" max="4359" width="15.28515625" customWidth="1"/>
    <col min="4360" max="4360" width="15.42578125" customWidth="1"/>
    <col min="4602" max="4602" width="5.5703125" customWidth="1"/>
    <col min="4603" max="4603" width="8.42578125" customWidth="1"/>
    <col min="4604" max="4604" width="41.42578125" customWidth="1"/>
    <col min="4605" max="4605" width="9.7109375" customWidth="1"/>
    <col min="4606" max="4607" width="11.140625" customWidth="1"/>
    <col min="4608" max="4608" width="10.85546875" customWidth="1"/>
    <col min="4609" max="4609" width="11.7109375" customWidth="1"/>
    <col min="4610" max="4610" width="10.7109375" customWidth="1"/>
    <col min="4611" max="4611" width="11.28515625" customWidth="1"/>
    <col min="4612" max="4612" width="12.5703125" customWidth="1"/>
    <col min="4613" max="4613" width="14.5703125" customWidth="1"/>
    <col min="4614" max="4614" width="14.85546875" customWidth="1"/>
    <col min="4615" max="4615" width="15.28515625" customWidth="1"/>
    <col min="4616" max="4616" width="15.42578125" customWidth="1"/>
    <col min="4858" max="4858" width="5.5703125" customWidth="1"/>
    <col min="4859" max="4859" width="8.42578125" customWidth="1"/>
    <col min="4860" max="4860" width="41.42578125" customWidth="1"/>
    <col min="4861" max="4861" width="9.7109375" customWidth="1"/>
    <col min="4862" max="4863" width="11.140625" customWidth="1"/>
    <col min="4864" max="4864" width="10.85546875" customWidth="1"/>
    <col min="4865" max="4865" width="11.7109375" customWidth="1"/>
    <col min="4866" max="4866" width="10.7109375" customWidth="1"/>
    <col min="4867" max="4867" width="11.28515625" customWidth="1"/>
    <col min="4868" max="4868" width="12.5703125" customWidth="1"/>
    <col min="4869" max="4869" width="14.5703125" customWidth="1"/>
    <col min="4870" max="4870" width="14.85546875" customWidth="1"/>
    <col min="4871" max="4871" width="15.28515625" customWidth="1"/>
    <col min="4872" max="4872" width="15.42578125" customWidth="1"/>
    <col min="5114" max="5114" width="5.5703125" customWidth="1"/>
    <col min="5115" max="5115" width="8.42578125" customWidth="1"/>
    <col min="5116" max="5116" width="41.42578125" customWidth="1"/>
    <col min="5117" max="5117" width="9.7109375" customWidth="1"/>
    <col min="5118" max="5119" width="11.140625" customWidth="1"/>
    <col min="5120" max="5120" width="10.85546875" customWidth="1"/>
    <col min="5121" max="5121" width="11.7109375" customWidth="1"/>
    <col min="5122" max="5122" width="10.7109375" customWidth="1"/>
    <col min="5123" max="5123" width="11.28515625" customWidth="1"/>
    <col min="5124" max="5124" width="12.5703125" customWidth="1"/>
    <col min="5125" max="5125" width="14.5703125" customWidth="1"/>
    <col min="5126" max="5126" width="14.85546875" customWidth="1"/>
    <col min="5127" max="5127" width="15.28515625" customWidth="1"/>
    <col min="5128" max="5128" width="15.42578125" customWidth="1"/>
    <col min="5370" max="5370" width="5.5703125" customWidth="1"/>
    <col min="5371" max="5371" width="8.42578125" customWidth="1"/>
    <col min="5372" max="5372" width="41.42578125" customWidth="1"/>
    <col min="5373" max="5373" width="9.7109375" customWidth="1"/>
    <col min="5374" max="5375" width="11.140625" customWidth="1"/>
    <col min="5376" max="5376" width="10.85546875" customWidth="1"/>
    <col min="5377" max="5377" width="11.7109375" customWidth="1"/>
    <col min="5378" max="5378" width="10.7109375" customWidth="1"/>
    <col min="5379" max="5379" width="11.28515625" customWidth="1"/>
    <col min="5380" max="5380" width="12.5703125" customWidth="1"/>
    <col min="5381" max="5381" width="14.5703125" customWidth="1"/>
    <col min="5382" max="5382" width="14.85546875" customWidth="1"/>
    <col min="5383" max="5383" width="15.28515625" customWidth="1"/>
    <col min="5384" max="5384" width="15.42578125" customWidth="1"/>
    <col min="5626" max="5626" width="5.5703125" customWidth="1"/>
    <col min="5627" max="5627" width="8.42578125" customWidth="1"/>
    <col min="5628" max="5628" width="41.42578125" customWidth="1"/>
    <col min="5629" max="5629" width="9.7109375" customWidth="1"/>
    <col min="5630" max="5631" width="11.140625" customWidth="1"/>
    <col min="5632" max="5632" width="10.85546875" customWidth="1"/>
    <col min="5633" max="5633" width="11.7109375" customWidth="1"/>
    <col min="5634" max="5634" width="10.7109375" customWidth="1"/>
    <col min="5635" max="5635" width="11.28515625" customWidth="1"/>
    <col min="5636" max="5636" width="12.5703125" customWidth="1"/>
    <col min="5637" max="5637" width="14.5703125" customWidth="1"/>
    <col min="5638" max="5638" width="14.85546875" customWidth="1"/>
    <col min="5639" max="5639" width="15.28515625" customWidth="1"/>
    <col min="5640" max="5640" width="15.42578125" customWidth="1"/>
    <col min="5882" max="5882" width="5.5703125" customWidth="1"/>
    <col min="5883" max="5883" width="8.42578125" customWidth="1"/>
    <col min="5884" max="5884" width="41.42578125" customWidth="1"/>
    <col min="5885" max="5885" width="9.7109375" customWidth="1"/>
    <col min="5886" max="5887" width="11.140625" customWidth="1"/>
    <col min="5888" max="5888" width="10.85546875" customWidth="1"/>
    <col min="5889" max="5889" width="11.7109375" customWidth="1"/>
    <col min="5890" max="5890" width="10.7109375" customWidth="1"/>
    <col min="5891" max="5891" width="11.28515625" customWidth="1"/>
    <col min="5892" max="5892" width="12.5703125" customWidth="1"/>
    <col min="5893" max="5893" width="14.5703125" customWidth="1"/>
    <col min="5894" max="5894" width="14.85546875" customWidth="1"/>
    <col min="5895" max="5895" width="15.28515625" customWidth="1"/>
    <col min="5896" max="5896" width="15.42578125" customWidth="1"/>
    <col min="6138" max="6138" width="5.5703125" customWidth="1"/>
    <col min="6139" max="6139" width="8.42578125" customWidth="1"/>
    <col min="6140" max="6140" width="41.42578125" customWidth="1"/>
    <col min="6141" max="6141" width="9.7109375" customWidth="1"/>
    <col min="6142" max="6143" width="11.140625" customWidth="1"/>
    <col min="6144" max="6144" width="10.85546875" customWidth="1"/>
    <col min="6145" max="6145" width="11.7109375" customWidth="1"/>
    <col min="6146" max="6146" width="10.7109375" customWidth="1"/>
    <col min="6147" max="6147" width="11.28515625" customWidth="1"/>
    <col min="6148" max="6148" width="12.5703125" customWidth="1"/>
    <col min="6149" max="6149" width="14.5703125" customWidth="1"/>
    <col min="6150" max="6150" width="14.85546875" customWidth="1"/>
    <col min="6151" max="6151" width="15.28515625" customWidth="1"/>
    <col min="6152" max="6152" width="15.42578125" customWidth="1"/>
    <col min="6394" max="6394" width="5.5703125" customWidth="1"/>
    <col min="6395" max="6395" width="8.42578125" customWidth="1"/>
    <col min="6396" max="6396" width="41.42578125" customWidth="1"/>
    <col min="6397" max="6397" width="9.7109375" customWidth="1"/>
    <col min="6398" max="6399" width="11.140625" customWidth="1"/>
    <col min="6400" max="6400" width="10.85546875" customWidth="1"/>
    <col min="6401" max="6401" width="11.7109375" customWidth="1"/>
    <col min="6402" max="6402" width="10.7109375" customWidth="1"/>
    <col min="6403" max="6403" width="11.28515625" customWidth="1"/>
    <col min="6404" max="6404" width="12.5703125" customWidth="1"/>
    <col min="6405" max="6405" width="14.5703125" customWidth="1"/>
    <col min="6406" max="6406" width="14.85546875" customWidth="1"/>
    <col min="6407" max="6407" width="15.28515625" customWidth="1"/>
    <col min="6408" max="6408" width="15.42578125" customWidth="1"/>
    <col min="6650" max="6650" width="5.5703125" customWidth="1"/>
    <col min="6651" max="6651" width="8.42578125" customWidth="1"/>
    <col min="6652" max="6652" width="41.42578125" customWidth="1"/>
    <col min="6653" max="6653" width="9.7109375" customWidth="1"/>
    <col min="6654" max="6655" width="11.140625" customWidth="1"/>
    <col min="6656" max="6656" width="10.85546875" customWidth="1"/>
    <col min="6657" max="6657" width="11.7109375" customWidth="1"/>
    <col min="6658" max="6658" width="10.7109375" customWidth="1"/>
    <col min="6659" max="6659" width="11.28515625" customWidth="1"/>
    <col min="6660" max="6660" width="12.5703125" customWidth="1"/>
    <col min="6661" max="6661" width="14.5703125" customWidth="1"/>
    <col min="6662" max="6662" width="14.85546875" customWidth="1"/>
    <col min="6663" max="6663" width="15.28515625" customWidth="1"/>
    <col min="6664" max="6664" width="15.42578125" customWidth="1"/>
    <col min="6906" max="6906" width="5.5703125" customWidth="1"/>
    <col min="6907" max="6907" width="8.42578125" customWidth="1"/>
    <col min="6908" max="6908" width="41.42578125" customWidth="1"/>
    <col min="6909" max="6909" width="9.7109375" customWidth="1"/>
    <col min="6910" max="6911" width="11.140625" customWidth="1"/>
    <col min="6912" max="6912" width="10.85546875" customWidth="1"/>
    <col min="6913" max="6913" width="11.7109375" customWidth="1"/>
    <col min="6914" max="6914" width="10.7109375" customWidth="1"/>
    <col min="6915" max="6915" width="11.28515625" customWidth="1"/>
    <col min="6916" max="6916" width="12.5703125" customWidth="1"/>
    <col min="6917" max="6917" width="14.5703125" customWidth="1"/>
    <col min="6918" max="6918" width="14.85546875" customWidth="1"/>
    <col min="6919" max="6919" width="15.28515625" customWidth="1"/>
    <col min="6920" max="6920" width="15.42578125" customWidth="1"/>
    <col min="7162" max="7162" width="5.5703125" customWidth="1"/>
    <col min="7163" max="7163" width="8.42578125" customWidth="1"/>
    <col min="7164" max="7164" width="41.42578125" customWidth="1"/>
    <col min="7165" max="7165" width="9.7109375" customWidth="1"/>
    <col min="7166" max="7167" width="11.140625" customWidth="1"/>
    <col min="7168" max="7168" width="10.85546875" customWidth="1"/>
    <col min="7169" max="7169" width="11.7109375" customWidth="1"/>
    <col min="7170" max="7170" width="10.7109375" customWidth="1"/>
    <col min="7171" max="7171" width="11.28515625" customWidth="1"/>
    <col min="7172" max="7172" width="12.5703125" customWidth="1"/>
    <col min="7173" max="7173" width="14.5703125" customWidth="1"/>
    <col min="7174" max="7174" width="14.85546875" customWidth="1"/>
    <col min="7175" max="7175" width="15.28515625" customWidth="1"/>
    <col min="7176" max="7176" width="15.42578125" customWidth="1"/>
    <col min="7418" max="7418" width="5.5703125" customWidth="1"/>
    <col min="7419" max="7419" width="8.42578125" customWidth="1"/>
    <col min="7420" max="7420" width="41.42578125" customWidth="1"/>
    <col min="7421" max="7421" width="9.7109375" customWidth="1"/>
    <col min="7422" max="7423" width="11.140625" customWidth="1"/>
    <col min="7424" max="7424" width="10.85546875" customWidth="1"/>
    <col min="7425" max="7425" width="11.7109375" customWidth="1"/>
    <col min="7426" max="7426" width="10.7109375" customWidth="1"/>
    <col min="7427" max="7427" width="11.28515625" customWidth="1"/>
    <col min="7428" max="7428" width="12.5703125" customWidth="1"/>
    <col min="7429" max="7429" width="14.5703125" customWidth="1"/>
    <col min="7430" max="7430" width="14.85546875" customWidth="1"/>
    <col min="7431" max="7431" width="15.28515625" customWidth="1"/>
    <col min="7432" max="7432" width="15.42578125" customWidth="1"/>
    <col min="7674" max="7674" width="5.5703125" customWidth="1"/>
    <col min="7675" max="7675" width="8.42578125" customWidth="1"/>
    <col min="7676" max="7676" width="41.42578125" customWidth="1"/>
    <col min="7677" max="7677" width="9.7109375" customWidth="1"/>
    <col min="7678" max="7679" width="11.140625" customWidth="1"/>
    <col min="7680" max="7680" width="10.85546875" customWidth="1"/>
    <col min="7681" max="7681" width="11.7109375" customWidth="1"/>
    <col min="7682" max="7682" width="10.7109375" customWidth="1"/>
    <col min="7683" max="7683" width="11.28515625" customWidth="1"/>
    <col min="7684" max="7684" width="12.5703125" customWidth="1"/>
    <col min="7685" max="7685" width="14.5703125" customWidth="1"/>
    <col min="7686" max="7686" width="14.85546875" customWidth="1"/>
    <col min="7687" max="7687" width="15.28515625" customWidth="1"/>
    <col min="7688" max="7688" width="15.42578125" customWidth="1"/>
    <col min="7930" max="7930" width="5.5703125" customWidth="1"/>
    <col min="7931" max="7931" width="8.42578125" customWidth="1"/>
    <col min="7932" max="7932" width="41.42578125" customWidth="1"/>
    <col min="7933" max="7933" width="9.7109375" customWidth="1"/>
    <col min="7934" max="7935" width="11.140625" customWidth="1"/>
    <col min="7936" max="7936" width="10.85546875" customWidth="1"/>
    <col min="7937" max="7937" width="11.7109375" customWidth="1"/>
    <col min="7938" max="7938" width="10.7109375" customWidth="1"/>
    <col min="7939" max="7939" width="11.28515625" customWidth="1"/>
    <col min="7940" max="7940" width="12.5703125" customWidth="1"/>
    <col min="7941" max="7941" width="14.5703125" customWidth="1"/>
    <col min="7942" max="7942" width="14.85546875" customWidth="1"/>
    <col min="7943" max="7943" width="15.28515625" customWidth="1"/>
    <col min="7944" max="7944" width="15.42578125" customWidth="1"/>
    <col min="8186" max="8186" width="5.5703125" customWidth="1"/>
    <col min="8187" max="8187" width="8.42578125" customWidth="1"/>
    <col min="8188" max="8188" width="41.42578125" customWidth="1"/>
    <col min="8189" max="8189" width="9.7109375" customWidth="1"/>
    <col min="8190" max="8191" width="11.140625" customWidth="1"/>
    <col min="8192" max="8192" width="10.85546875" customWidth="1"/>
    <col min="8193" max="8193" width="11.7109375" customWidth="1"/>
    <col min="8194" max="8194" width="10.7109375" customWidth="1"/>
    <col min="8195" max="8195" width="11.28515625" customWidth="1"/>
    <col min="8196" max="8196" width="12.5703125" customWidth="1"/>
    <col min="8197" max="8197" width="14.5703125" customWidth="1"/>
    <col min="8198" max="8198" width="14.85546875" customWidth="1"/>
    <col min="8199" max="8199" width="15.28515625" customWidth="1"/>
    <col min="8200" max="8200" width="15.42578125" customWidth="1"/>
    <col min="8442" max="8442" width="5.5703125" customWidth="1"/>
    <col min="8443" max="8443" width="8.42578125" customWidth="1"/>
    <col min="8444" max="8444" width="41.42578125" customWidth="1"/>
    <col min="8445" max="8445" width="9.7109375" customWidth="1"/>
    <col min="8446" max="8447" width="11.140625" customWidth="1"/>
    <col min="8448" max="8448" width="10.85546875" customWidth="1"/>
    <col min="8449" max="8449" width="11.7109375" customWidth="1"/>
    <col min="8450" max="8450" width="10.7109375" customWidth="1"/>
    <col min="8451" max="8451" width="11.28515625" customWidth="1"/>
    <col min="8452" max="8452" width="12.5703125" customWidth="1"/>
    <col min="8453" max="8453" width="14.5703125" customWidth="1"/>
    <col min="8454" max="8454" width="14.85546875" customWidth="1"/>
    <col min="8455" max="8455" width="15.28515625" customWidth="1"/>
    <col min="8456" max="8456" width="15.42578125" customWidth="1"/>
    <col min="8698" max="8698" width="5.5703125" customWidth="1"/>
    <col min="8699" max="8699" width="8.42578125" customWidth="1"/>
    <col min="8700" max="8700" width="41.42578125" customWidth="1"/>
    <col min="8701" max="8701" width="9.7109375" customWidth="1"/>
    <col min="8702" max="8703" width="11.140625" customWidth="1"/>
    <col min="8704" max="8704" width="10.85546875" customWidth="1"/>
    <col min="8705" max="8705" width="11.7109375" customWidth="1"/>
    <col min="8706" max="8706" width="10.7109375" customWidth="1"/>
    <col min="8707" max="8707" width="11.28515625" customWidth="1"/>
    <col min="8708" max="8708" width="12.5703125" customWidth="1"/>
    <col min="8709" max="8709" width="14.5703125" customWidth="1"/>
    <col min="8710" max="8710" width="14.85546875" customWidth="1"/>
    <col min="8711" max="8711" width="15.28515625" customWidth="1"/>
    <col min="8712" max="8712" width="15.42578125" customWidth="1"/>
    <col min="8954" max="8954" width="5.5703125" customWidth="1"/>
    <col min="8955" max="8955" width="8.42578125" customWidth="1"/>
    <col min="8956" max="8956" width="41.42578125" customWidth="1"/>
    <col min="8957" max="8957" width="9.7109375" customWidth="1"/>
    <col min="8958" max="8959" width="11.140625" customWidth="1"/>
    <col min="8960" max="8960" width="10.85546875" customWidth="1"/>
    <col min="8961" max="8961" width="11.7109375" customWidth="1"/>
    <col min="8962" max="8962" width="10.7109375" customWidth="1"/>
    <col min="8963" max="8963" width="11.28515625" customWidth="1"/>
    <col min="8964" max="8964" width="12.5703125" customWidth="1"/>
    <col min="8965" max="8965" width="14.5703125" customWidth="1"/>
    <col min="8966" max="8966" width="14.85546875" customWidth="1"/>
    <col min="8967" max="8967" width="15.28515625" customWidth="1"/>
    <col min="8968" max="8968" width="15.42578125" customWidth="1"/>
    <col min="9210" max="9210" width="5.5703125" customWidth="1"/>
    <col min="9211" max="9211" width="8.42578125" customWidth="1"/>
    <col min="9212" max="9212" width="41.42578125" customWidth="1"/>
    <col min="9213" max="9213" width="9.7109375" customWidth="1"/>
    <col min="9214" max="9215" width="11.140625" customWidth="1"/>
    <col min="9216" max="9216" width="10.85546875" customWidth="1"/>
    <col min="9217" max="9217" width="11.7109375" customWidth="1"/>
    <col min="9218" max="9218" width="10.7109375" customWidth="1"/>
    <col min="9219" max="9219" width="11.28515625" customWidth="1"/>
    <col min="9220" max="9220" width="12.5703125" customWidth="1"/>
    <col min="9221" max="9221" width="14.5703125" customWidth="1"/>
    <col min="9222" max="9222" width="14.85546875" customWidth="1"/>
    <col min="9223" max="9223" width="15.28515625" customWidth="1"/>
    <col min="9224" max="9224" width="15.42578125" customWidth="1"/>
    <col min="9466" max="9466" width="5.5703125" customWidth="1"/>
    <col min="9467" max="9467" width="8.42578125" customWidth="1"/>
    <col min="9468" max="9468" width="41.42578125" customWidth="1"/>
    <col min="9469" max="9469" width="9.7109375" customWidth="1"/>
    <col min="9470" max="9471" width="11.140625" customWidth="1"/>
    <col min="9472" max="9472" width="10.85546875" customWidth="1"/>
    <col min="9473" max="9473" width="11.7109375" customWidth="1"/>
    <col min="9474" max="9474" width="10.7109375" customWidth="1"/>
    <col min="9475" max="9475" width="11.28515625" customWidth="1"/>
    <col min="9476" max="9476" width="12.5703125" customWidth="1"/>
    <col min="9477" max="9477" width="14.5703125" customWidth="1"/>
    <col min="9478" max="9478" width="14.85546875" customWidth="1"/>
    <col min="9479" max="9479" width="15.28515625" customWidth="1"/>
    <col min="9480" max="9480" width="15.42578125" customWidth="1"/>
    <col min="9722" max="9722" width="5.5703125" customWidth="1"/>
    <col min="9723" max="9723" width="8.42578125" customWidth="1"/>
    <col min="9724" max="9724" width="41.42578125" customWidth="1"/>
    <col min="9725" max="9725" width="9.7109375" customWidth="1"/>
    <col min="9726" max="9727" width="11.140625" customWidth="1"/>
    <col min="9728" max="9728" width="10.85546875" customWidth="1"/>
    <col min="9729" max="9729" width="11.7109375" customWidth="1"/>
    <col min="9730" max="9730" width="10.7109375" customWidth="1"/>
    <col min="9731" max="9731" width="11.28515625" customWidth="1"/>
    <col min="9732" max="9732" width="12.5703125" customWidth="1"/>
    <col min="9733" max="9733" width="14.5703125" customWidth="1"/>
    <col min="9734" max="9734" width="14.85546875" customWidth="1"/>
    <col min="9735" max="9735" width="15.28515625" customWidth="1"/>
    <col min="9736" max="9736" width="15.42578125" customWidth="1"/>
    <col min="9978" max="9978" width="5.5703125" customWidth="1"/>
    <col min="9979" max="9979" width="8.42578125" customWidth="1"/>
    <col min="9980" max="9980" width="41.42578125" customWidth="1"/>
    <col min="9981" max="9981" width="9.7109375" customWidth="1"/>
    <col min="9982" max="9983" width="11.140625" customWidth="1"/>
    <col min="9984" max="9984" width="10.85546875" customWidth="1"/>
    <col min="9985" max="9985" width="11.7109375" customWidth="1"/>
    <col min="9986" max="9986" width="10.7109375" customWidth="1"/>
    <col min="9987" max="9987" width="11.28515625" customWidth="1"/>
    <col min="9988" max="9988" width="12.5703125" customWidth="1"/>
    <col min="9989" max="9989" width="14.5703125" customWidth="1"/>
    <col min="9990" max="9990" width="14.85546875" customWidth="1"/>
    <col min="9991" max="9991" width="15.28515625" customWidth="1"/>
    <col min="9992" max="9992" width="15.42578125" customWidth="1"/>
    <col min="10234" max="10234" width="5.5703125" customWidth="1"/>
    <col min="10235" max="10235" width="8.42578125" customWidth="1"/>
    <col min="10236" max="10236" width="41.42578125" customWidth="1"/>
    <col min="10237" max="10237" width="9.7109375" customWidth="1"/>
    <col min="10238" max="10239" width="11.140625" customWidth="1"/>
    <col min="10240" max="10240" width="10.85546875" customWidth="1"/>
    <col min="10241" max="10241" width="11.7109375" customWidth="1"/>
    <col min="10242" max="10242" width="10.7109375" customWidth="1"/>
    <col min="10243" max="10243" width="11.28515625" customWidth="1"/>
    <col min="10244" max="10244" width="12.5703125" customWidth="1"/>
    <col min="10245" max="10245" width="14.5703125" customWidth="1"/>
    <col min="10246" max="10246" width="14.85546875" customWidth="1"/>
    <col min="10247" max="10247" width="15.28515625" customWidth="1"/>
    <col min="10248" max="10248" width="15.42578125" customWidth="1"/>
    <col min="10490" max="10490" width="5.5703125" customWidth="1"/>
    <col min="10491" max="10491" width="8.42578125" customWidth="1"/>
    <col min="10492" max="10492" width="41.42578125" customWidth="1"/>
    <col min="10493" max="10493" width="9.7109375" customWidth="1"/>
    <col min="10494" max="10495" width="11.140625" customWidth="1"/>
    <col min="10496" max="10496" width="10.85546875" customWidth="1"/>
    <col min="10497" max="10497" width="11.7109375" customWidth="1"/>
    <col min="10498" max="10498" width="10.7109375" customWidth="1"/>
    <col min="10499" max="10499" width="11.28515625" customWidth="1"/>
    <col min="10500" max="10500" width="12.5703125" customWidth="1"/>
    <col min="10501" max="10501" width="14.5703125" customWidth="1"/>
    <col min="10502" max="10502" width="14.85546875" customWidth="1"/>
    <col min="10503" max="10503" width="15.28515625" customWidth="1"/>
    <col min="10504" max="10504" width="15.42578125" customWidth="1"/>
    <col min="10746" max="10746" width="5.5703125" customWidth="1"/>
    <col min="10747" max="10747" width="8.42578125" customWidth="1"/>
    <col min="10748" max="10748" width="41.42578125" customWidth="1"/>
    <col min="10749" max="10749" width="9.7109375" customWidth="1"/>
    <col min="10750" max="10751" width="11.140625" customWidth="1"/>
    <col min="10752" max="10752" width="10.85546875" customWidth="1"/>
    <col min="10753" max="10753" width="11.7109375" customWidth="1"/>
    <col min="10754" max="10754" width="10.7109375" customWidth="1"/>
    <col min="10755" max="10755" width="11.28515625" customWidth="1"/>
    <col min="10756" max="10756" width="12.5703125" customWidth="1"/>
    <col min="10757" max="10757" width="14.5703125" customWidth="1"/>
    <col min="10758" max="10758" width="14.85546875" customWidth="1"/>
    <col min="10759" max="10759" width="15.28515625" customWidth="1"/>
    <col min="10760" max="10760" width="15.42578125" customWidth="1"/>
    <col min="11002" max="11002" width="5.5703125" customWidth="1"/>
    <col min="11003" max="11003" width="8.42578125" customWidth="1"/>
    <col min="11004" max="11004" width="41.42578125" customWidth="1"/>
    <col min="11005" max="11005" width="9.7109375" customWidth="1"/>
    <col min="11006" max="11007" width="11.140625" customWidth="1"/>
    <col min="11008" max="11008" width="10.85546875" customWidth="1"/>
    <col min="11009" max="11009" width="11.7109375" customWidth="1"/>
    <col min="11010" max="11010" width="10.7109375" customWidth="1"/>
    <col min="11011" max="11011" width="11.28515625" customWidth="1"/>
    <col min="11012" max="11012" width="12.5703125" customWidth="1"/>
    <col min="11013" max="11013" width="14.5703125" customWidth="1"/>
    <col min="11014" max="11014" width="14.85546875" customWidth="1"/>
    <col min="11015" max="11015" width="15.28515625" customWidth="1"/>
    <col min="11016" max="11016" width="15.42578125" customWidth="1"/>
    <col min="11258" max="11258" width="5.5703125" customWidth="1"/>
    <col min="11259" max="11259" width="8.42578125" customWidth="1"/>
    <col min="11260" max="11260" width="41.42578125" customWidth="1"/>
    <col min="11261" max="11261" width="9.7109375" customWidth="1"/>
    <col min="11262" max="11263" width="11.140625" customWidth="1"/>
    <col min="11264" max="11264" width="10.85546875" customWidth="1"/>
    <col min="11265" max="11265" width="11.7109375" customWidth="1"/>
    <col min="11266" max="11266" width="10.7109375" customWidth="1"/>
    <col min="11267" max="11267" width="11.28515625" customWidth="1"/>
    <col min="11268" max="11268" width="12.5703125" customWidth="1"/>
    <col min="11269" max="11269" width="14.5703125" customWidth="1"/>
    <col min="11270" max="11270" width="14.85546875" customWidth="1"/>
    <col min="11271" max="11271" width="15.28515625" customWidth="1"/>
    <col min="11272" max="11272" width="15.42578125" customWidth="1"/>
    <col min="11514" max="11514" width="5.5703125" customWidth="1"/>
    <col min="11515" max="11515" width="8.42578125" customWidth="1"/>
    <col min="11516" max="11516" width="41.42578125" customWidth="1"/>
    <col min="11517" max="11517" width="9.7109375" customWidth="1"/>
    <col min="11518" max="11519" width="11.140625" customWidth="1"/>
    <col min="11520" max="11520" width="10.85546875" customWidth="1"/>
    <col min="11521" max="11521" width="11.7109375" customWidth="1"/>
    <col min="11522" max="11522" width="10.7109375" customWidth="1"/>
    <col min="11523" max="11523" width="11.28515625" customWidth="1"/>
    <col min="11524" max="11524" width="12.5703125" customWidth="1"/>
    <col min="11525" max="11525" width="14.5703125" customWidth="1"/>
    <col min="11526" max="11526" width="14.85546875" customWidth="1"/>
    <col min="11527" max="11527" width="15.28515625" customWidth="1"/>
    <col min="11528" max="11528" width="15.42578125" customWidth="1"/>
    <col min="11770" max="11770" width="5.5703125" customWidth="1"/>
    <col min="11771" max="11771" width="8.42578125" customWidth="1"/>
    <col min="11772" max="11772" width="41.42578125" customWidth="1"/>
    <col min="11773" max="11773" width="9.7109375" customWidth="1"/>
    <col min="11774" max="11775" width="11.140625" customWidth="1"/>
    <col min="11776" max="11776" width="10.85546875" customWidth="1"/>
    <col min="11777" max="11777" width="11.7109375" customWidth="1"/>
    <col min="11778" max="11778" width="10.7109375" customWidth="1"/>
    <col min="11779" max="11779" width="11.28515625" customWidth="1"/>
    <col min="11780" max="11780" width="12.5703125" customWidth="1"/>
    <col min="11781" max="11781" width="14.5703125" customWidth="1"/>
    <col min="11782" max="11782" width="14.85546875" customWidth="1"/>
    <col min="11783" max="11783" width="15.28515625" customWidth="1"/>
    <col min="11784" max="11784" width="15.42578125" customWidth="1"/>
    <col min="12026" max="12026" width="5.5703125" customWidth="1"/>
    <col min="12027" max="12027" width="8.42578125" customWidth="1"/>
    <col min="12028" max="12028" width="41.42578125" customWidth="1"/>
    <col min="12029" max="12029" width="9.7109375" customWidth="1"/>
    <col min="12030" max="12031" width="11.140625" customWidth="1"/>
    <col min="12032" max="12032" width="10.85546875" customWidth="1"/>
    <col min="12033" max="12033" width="11.7109375" customWidth="1"/>
    <col min="12034" max="12034" width="10.7109375" customWidth="1"/>
    <col min="12035" max="12035" width="11.28515625" customWidth="1"/>
    <col min="12036" max="12036" width="12.5703125" customWidth="1"/>
    <col min="12037" max="12037" width="14.5703125" customWidth="1"/>
    <col min="12038" max="12038" width="14.85546875" customWidth="1"/>
    <col min="12039" max="12039" width="15.28515625" customWidth="1"/>
    <col min="12040" max="12040" width="15.42578125" customWidth="1"/>
    <col min="12282" max="12282" width="5.5703125" customWidth="1"/>
    <col min="12283" max="12283" width="8.42578125" customWidth="1"/>
    <col min="12284" max="12284" width="41.42578125" customWidth="1"/>
    <col min="12285" max="12285" width="9.7109375" customWidth="1"/>
    <col min="12286" max="12287" width="11.140625" customWidth="1"/>
    <col min="12288" max="12288" width="10.85546875" customWidth="1"/>
    <col min="12289" max="12289" width="11.7109375" customWidth="1"/>
    <col min="12290" max="12290" width="10.7109375" customWidth="1"/>
    <col min="12291" max="12291" width="11.28515625" customWidth="1"/>
    <col min="12292" max="12292" width="12.5703125" customWidth="1"/>
    <col min="12293" max="12293" width="14.5703125" customWidth="1"/>
    <col min="12294" max="12294" width="14.85546875" customWidth="1"/>
    <col min="12295" max="12295" width="15.28515625" customWidth="1"/>
    <col min="12296" max="12296" width="15.42578125" customWidth="1"/>
    <col min="12538" max="12538" width="5.5703125" customWidth="1"/>
    <col min="12539" max="12539" width="8.42578125" customWidth="1"/>
    <col min="12540" max="12540" width="41.42578125" customWidth="1"/>
    <col min="12541" max="12541" width="9.7109375" customWidth="1"/>
    <col min="12542" max="12543" width="11.140625" customWidth="1"/>
    <col min="12544" max="12544" width="10.85546875" customWidth="1"/>
    <col min="12545" max="12545" width="11.7109375" customWidth="1"/>
    <col min="12546" max="12546" width="10.7109375" customWidth="1"/>
    <col min="12547" max="12547" width="11.28515625" customWidth="1"/>
    <col min="12548" max="12548" width="12.5703125" customWidth="1"/>
    <col min="12549" max="12549" width="14.5703125" customWidth="1"/>
    <col min="12550" max="12550" width="14.85546875" customWidth="1"/>
    <col min="12551" max="12551" width="15.28515625" customWidth="1"/>
    <col min="12552" max="12552" width="15.42578125" customWidth="1"/>
    <col min="12794" max="12794" width="5.5703125" customWidth="1"/>
    <col min="12795" max="12795" width="8.42578125" customWidth="1"/>
    <col min="12796" max="12796" width="41.42578125" customWidth="1"/>
    <col min="12797" max="12797" width="9.7109375" customWidth="1"/>
    <col min="12798" max="12799" width="11.140625" customWidth="1"/>
    <col min="12800" max="12800" width="10.85546875" customWidth="1"/>
    <col min="12801" max="12801" width="11.7109375" customWidth="1"/>
    <col min="12802" max="12802" width="10.7109375" customWidth="1"/>
    <col min="12803" max="12803" width="11.28515625" customWidth="1"/>
    <col min="12804" max="12804" width="12.5703125" customWidth="1"/>
    <col min="12805" max="12805" width="14.5703125" customWidth="1"/>
    <col min="12806" max="12806" width="14.85546875" customWidth="1"/>
    <col min="12807" max="12807" width="15.28515625" customWidth="1"/>
    <col min="12808" max="12808" width="15.42578125" customWidth="1"/>
    <col min="13050" max="13050" width="5.5703125" customWidth="1"/>
    <col min="13051" max="13051" width="8.42578125" customWidth="1"/>
    <col min="13052" max="13052" width="41.42578125" customWidth="1"/>
    <col min="13053" max="13053" width="9.7109375" customWidth="1"/>
    <col min="13054" max="13055" width="11.140625" customWidth="1"/>
    <col min="13056" max="13056" width="10.85546875" customWidth="1"/>
    <col min="13057" max="13057" width="11.7109375" customWidth="1"/>
    <col min="13058" max="13058" width="10.7109375" customWidth="1"/>
    <col min="13059" max="13059" width="11.28515625" customWidth="1"/>
    <col min="13060" max="13060" width="12.5703125" customWidth="1"/>
    <col min="13061" max="13061" width="14.5703125" customWidth="1"/>
    <col min="13062" max="13062" width="14.85546875" customWidth="1"/>
    <col min="13063" max="13063" width="15.28515625" customWidth="1"/>
    <col min="13064" max="13064" width="15.42578125" customWidth="1"/>
    <col min="13306" max="13306" width="5.5703125" customWidth="1"/>
    <col min="13307" max="13307" width="8.42578125" customWidth="1"/>
    <col min="13308" max="13308" width="41.42578125" customWidth="1"/>
    <col min="13309" max="13309" width="9.7109375" customWidth="1"/>
    <col min="13310" max="13311" width="11.140625" customWidth="1"/>
    <col min="13312" max="13312" width="10.85546875" customWidth="1"/>
    <col min="13313" max="13313" width="11.7109375" customWidth="1"/>
    <col min="13314" max="13314" width="10.7109375" customWidth="1"/>
    <col min="13315" max="13315" width="11.28515625" customWidth="1"/>
    <col min="13316" max="13316" width="12.5703125" customWidth="1"/>
    <col min="13317" max="13317" width="14.5703125" customWidth="1"/>
    <col min="13318" max="13318" width="14.85546875" customWidth="1"/>
    <col min="13319" max="13319" width="15.28515625" customWidth="1"/>
    <col min="13320" max="13320" width="15.42578125" customWidth="1"/>
    <col min="13562" max="13562" width="5.5703125" customWidth="1"/>
    <col min="13563" max="13563" width="8.42578125" customWidth="1"/>
    <col min="13564" max="13564" width="41.42578125" customWidth="1"/>
    <col min="13565" max="13565" width="9.7109375" customWidth="1"/>
    <col min="13566" max="13567" width="11.140625" customWidth="1"/>
    <col min="13568" max="13568" width="10.85546875" customWidth="1"/>
    <col min="13569" max="13569" width="11.7109375" customWidth="1"/>
    <col min="13570" max="13570" width="10.7109375" customWidth="1"/>
    <col min="13571" max="13571" width="11.28515625" customWidth="1"/>
    <col min="13572" max="13572" width="12.5703125" customWidth="1"/>
    <col min="13573" max="13573" width="14.5703125" customWidth="1"/>
    <col min="13574" max="13574" width="14.85546875" customWidth="1"/>
    <col min="13575" max="13575" width="15.28515625" customWidth="1"/>
    <col min="13576" max="13576" width="15.42578125" customWidth="1"/>
    <col min="13818" max="13818" width="5.5703125" customWidth="1"/>
    <col min="13819" max="13819" width="8.42578125" customWidth="1"/>
    <col min="13820" max="13820" width="41.42578125" customWidth="1"/>
    <col min="13821" max="13821" width="9.7109375" customWidth="1"/>
    <col min="13822" max="13823" width="11.140625" customWidth="1"/>
    <col min="13824" max="13824" width="10.85546875" customWidth="1"/>
    <col min="13825" max="13825" width="11.7109375" customWidth="1"/>
    <col min="13826" max="13826" width="10.7109375" customWidth="1"/>
    <col min="13827" max="13827" width="11.28515625" customWidth="1"/>
    <col min="13828" max="13828" width="12.5703125" customWidth="1"/>
    <col min="13829" max="13829" width="14.5703125" customWidth="1"/>
    <col min="13830" max="13830" width="14.85546875" customWidth="1"/>
    <col min="13831" max="13831" width="15.28515625" customWidth="1"/>
    <col min="13832" max="13832" width="15.42578125" customWidth="1"/>
    <col min="14074" max="14074" width="5.5703125" customWidth="1"/>
    <col min="14075" max="14075" width="8.42578125" customWidth="1"/>
    <col min="14076" max="14076" width="41.42578125" customWidth="1"/>
    <col min="14077" max="14077" width="9.7109375" customWidth="1"/>
    <col min="14078" max="14079" width="11.140625" customWidth="1"/>
    <col min="14080" max="14080" width="10.85546875" customWidth="1"/>
    <col min="14081" max="14081" width="11.7109375" customWidth="1"/>
    <col min="14082" max="14082" width="10.7109375" customWidth="1"/>
    <col min="14083" max="14083" width="11.28515625" customWidth="1"/>
    <col min="14084" max="14084" width="12.5703125" customWidth="1"/>
    <col min="14085" max="14085" width="14.5703125" customWidth="1"/>
    <col min="14086" max="14086" width="14.85546875" customWidth="1"/>
    <col min="14087" max="14087" width="15.28515625" customWidth="1"/>
    <col min="14088" max="14088" width="15.42578125" customWidth="1"/>
    <col min="14330" max="14330" width="5.5703125" customWidth="1"/>
    <col min="14331" max="14331" width="8.42578125" customWidth="1"/>
    <col min="14332" max="14332" width="41.42578125" customWidth="1"/>
    <col min="14333" max="14333" width="9.7109375" customWidth="1"/>
    <col min="14334" max="14335" width="11.140625" customWidth="1"/>
    <col min="14336" max="14336" width="10.85546875" customWidth="1"/>
    <col min="14337" max="14337" width="11.7109375" customWidth="1"/>
    <col min="14338" max="14338" width="10.7109375" customWidth="1"/>
    <col min="14339" max="14339" width="11.28515625" customWidth="1"/>
    <col min="14340" max="14340" width="12.5703125" customWidth="1"/>
    <col min="14341" max="14341" width="14.5703125" customWidth="1"/>
    <col min="14342" max="14342" width="14.85546875" customWidth="1"/>
    <col min="14343" max="14343" width="15.28515625" customWidth="1"/>
    <col min="14344" max="14344" width="15.42578125" customWidth="1"/>
    <col min="14586" max="14586" width="5.5703125" customWidth="1"/>
    <col min="14587" max="14587" width="8.42578125" customWidth="1"/>
    <col min="14588" max="14588" width="41.42578125" customWidth="1"/>
    <col min="14589" max="14589" width="9.7109375" customWidth="1"/>
    <col min="14590" max="14591" width="11.140625" customWidth="1"/>
    <col min="14592" max="14592" width="10.85546875" customWidth="1"/>
    <col min="14593" max="14593" width="11.7109375" customWidth="1"/>
    <col min="14594" max="14594" width="10.7109375" customWidth="1"/>
    <col min="14595" max="14595" width="11.28515625" customWidth="1"/>
    <col min="14596" max="14596" width="12.5703125" customWidth="1"/>
    <col min="14597" max="14597" width="14.5703125" customWidth="1"/>
    <col min="14598" max="14598" width="14.85546875" customWidth="1"/>
    <col min="14599" max="14599" width="15.28515625" customWidth="1"/>
    <col min="14600" max="14600" width="15.42578125" customWidth="1"/>
    <col min="14842" max="14842" width="5.5703125" customWidth="1"/>
    <col min="14843" max="14843" width="8.42578125" customWidth="1"/>
    <col min="14844" max="14844" width="41.42578125" customWidth="1"/>
    <col min="14845" max="14845" width="9.7109375" customWidth="1"/>
    <col min="14846" max="14847" width="11.140625" customWidth="1"/>
    <col min="14848" max="14848" width="10.85546875" customWidth="1"/>
    <col min="14849" max="14849" width="11.7109375" customWidth="1"/>
    <col min="14850" max="14850" width="10.7109375" customWidth="1"/>
    <col min="14851" max="14851" width="11.28515625" customWidth="1"/>
    <col min="14852" max="14852" width="12.5703125" customWidth="1"/>
    <col min="14853" max="14853" width="14.5703125" customWidth="1"/>
    <col min="14854" max="14854" width="14.85546875" customWidth="1"/>
    <col min="14855" max="14855" width="15.28515625" customWidth="1"/>
    <col min="14856" max="14856" width="15.42578125" customWidth="1"/>
    <col min="15098" max="15098" width="5.5703125" customWidth="1"/>
    <col min="15099" max="15099" width="8.42578125" customWidth="1"/>
    <col min="15100" max="15100" width="41.42578125" customWidth="1"/>
    <col min="15101" max="15101" width="9.7109375" customWidth="1"/>
    <col min="15102" max="15103" width="11.140625" customWidth="1"/>
    <col min="15104" max="15104" width="10.85546875" customWidth="1"/>
    <col min="15105" max="15105" width="11.7109375" customWidth="1"/>
    <col min="15106" max="15106" width="10.7109375" customWidth="1"/>
    <col min="15107" max="15107" width="11.28515625" customWidth="1"/>
    <col min="15108" max="15108" width="12.5703125" customWidth="1"/>
    <col min="15109" max="15109" width="14.5703125" customWidth="1"/>
    <col min="15110" max="15110" width="14.85546875" customWidth="1"/>
    <col min="15111" max="15111" width="15.28515625" customWidth="1"/>
    <col min="15112" max="15112" width="15.42578125" customWidth="1"/>
    <col min="15354" max="15354" width="5.5703125" customWidth="1"/>
    <col min="15355" max="15355" width="8.42578125" customWidth="1"/>
    <col min="15356" max="15356" width="41.42578125" customWidth="1"/>
    <col min="15357" max="15357" width="9.7109375" customWidth="1"/>
    <col min="15358" max="15359" width="11.140625" customWidth="1"/>
    <col min="15360" max="15360" width="10.85546875" customWidth="1"/>
    <col min="15361" max="15361" width="11.7109375" customWidth="1"/>
    <col min="15362" max="15362" width="10.7109375" customWidth="1"/>
    <col min="15363" max="15363" width="11.28515625" customWidth="1"/>
    <col min="15364" max="15364" width="12.5703125" customWidth="1"/>
    <col min="15365" max="15365" width="14.5703125" customWidth="1"/>
    <col min="15366" max="15366" width="14.85546875" customWidth="1"/>
    <col min="15367" max="15367" width="15.28515625" customWidth="1"/>
    <col min="15368" max="15368" width="15.42578125" customWidth="1"/>
    <col min="15610" max="15610" width="5.5703125" customWidth="1"/>
    <col min="15611" max="15611" width="8.42578125" customWidth="1"/>
    <col min="15612" max="15612" width="41.42578125" customWidth="1"/>
    <col min="15613" max="15613" width="9.7109375" customWidth="1"/>
    <col min="15614" max="15615" width="11.140625" customWidth="1"/>
    <col min="15616" max="15616" width="10.85546875" customWidth="1"/>
    <col min="15617" max="15617" width="11.7109375" customWidth="1"/>
    <col min="15618" max="15618" width="10.7109375" customWidth="1"/>
    <col min="15619" max="15619" width="11.28515625" customWidth="1"/>
    <col min="15620" max="15620" width="12.5703125" customWidth="1"/>
    <col min="15621" max="15621" width="14.5703125" customWidth="1"/>
    <col min="15622" max="15622" width="14.85546875" customWidth="1"/>
    <col min="15623" max="15623" width="15.28515625" customWidth="1"/>
    <col min="15624" max="15624" width="15.42578125" customWidth="1"/>
    <col min="15866" max="15866" width="5.5703125" customWidth="1"/>
    <col min="15867" max="15867" width="8.42578125" customWidth="1"/>
    <col min="15868" max="15868" width="41.42578125" customWidth="1"/>
    <col min="15869" max="15869" width="9.7109375" customWidth="1"/>
    <col min="15870" max="15871" width="11.140625" customWidth="1"/>
    <col min="15872" max="15872" width="10.85546875" customWidth="1"/>
    <col min="15873" max="15873" width="11.7109375" customWidth="1"/>
    <col min="15874" max="15874" width="10.7109375" customWidth="1"/>
    <col min="15875" max="15875" width="11.28515625" customWidth="1"/>
    <col min="15876" max="15876" width="12.5703125" customWidth="1"/>
    <col min="15877" max="15877" width="14.5703125" customWidth="1"/>
    <col min="15878" max="15878" width="14.85546875" customWidth="1"/>
    <col min="15879" max="15879" width="15.28515625" customWidth="1"/>
    <col min="15880" max="15880" width="15.42578125" customWidth="1"/>
    <col min="16122" max="16122" width="5.5703125" customWidth="1"/>
    <col min="16123" max="16123" width="8.42578125" customWidth="1"/>
    <col min="16124" max="16124" width="41.42578125" customWidth="1"/>
    <col min="16125" max="16125" width="9.7109375" customWidth="1"/>
    <col min="16126" max="16127" width="11.140625" customWidth="1"/>
    <col min="16128" max="16128" width="10.85546875" customWidth="1"/>
    <col min="16129" max="16129" width="11.7109375" customWidth="1"/>
    <col min="16130" max="16130" width="10.7109375" customWidth="1"/>
    <col min="16131" max="16131" width="11.28515625" customWidth="1"/>
    <col min="16132" max="16132" width="12.5703125" customWidth="1"/>
    <col min="16133" max="16133" width="14.5703125" customWidth="1"/>
    <col min="16134" max="16134" width="14.85546875" customWidth="1"/>
    <col min="16135" max="16135" width="15.28515625" customWidth="1"/>
    <col min="16136" max="16136" width="15.42578125" customWidth="1"/>
  </cols>
  <sheetData>
    <row r="2" spans="1:8" s="34" customFormat="1" ht="11.25">
      <c r="A2" s="270" t="s">
        <v>20</v>
      </c>
      <c r="B2" s="270"/>
      <c r="C2" s="270"/>
      <c r="D2" s="270"/>
      <c r="E2" s="270"/>
      <c r="F2" s="270"/>
      <c r="G2" s="270"/>
      <c r="H2" s="270"/>
    </row>
    <row r="3" spans="1:8" s="34" customFormat="1" ht="11.25">
      <c r="A3" s="270"/>
      <c r="B3" s="270"/>
      <c r="C3" s="270"/>
      <c r="D3" s="270"/>
      <c r="E3" s="270"/>
      <c r="F3" s="270"/>
      <c r="G3" s="270"/>
      <c r="H3" s="270"/>
    </row>
    <row r="4" spans="1:8" ht="15.75" thickBot="1"/>
    <row r="5" spans="1:8" ht="51.75" customHeight="1" thickBot="1">
      <c r="A5" s="35" t="s">
        <v>21</v>
      </c>
      <c r="B5" s="36" t="s">
        <v>22</v>
      </c>
      <c r="C5" s="37" t="s">
        <v>23</v>
      </c>
      <c r="D5" s="38" t="s">
        <v>24</v>
      </c>
      <c r="E5" s="38" t="s">
        <v>25</v>
      </c>
      <c r="F5" s="38" t="s">
        <v>26</v>
      </c>
      <c r="G5" s="38" t="s">
        <v>27</v>
      </c>
      <c r="H5" s="39" t="s">
        <v>28</v>
      </c>
    </row>
    <row r="6" spans="1:8" ht="22.5">
      <c r="A6" s="116"/>
      <c r="B6" s="41" t="s">
        <v>29</v>
      </c>
      <c r="C6" s="40"/>
      <c r="D6" s="42" t="s">
        <v>30</v>
      </c>
      <c r="E6" s="148" t="s">
        <v>30</v>
      </c>
      <c r="F6" s="148" t="s">
        <v>30</v>
      </c>
      <c r="G6" s="148" t="s">
        <v>30</v>
      </c>
      <c r="H6" s="117" t="s">
        <v>30</v>
      </c>
    </row>
    <row r="7" spans="1:8">
      <c r="A7" s="118" t="s">
        <v>31</v>
      </c>
      <c r="B7" s="44" t="s">
        <v>32</v>
      </c>
      <c r="C7" s="45" t="s">
        <v>33</v>
      </c>
      <c r="D7" s="140">
        <v>59.8</v>
      </c>
      <c r="E7" s="50">
        <v>250</v>
      </c>
      <c r="F7" s="50">
        <v>125</v>
      </c>
      <c r="G7" s="50">
        <v>125</v>
      </c>
      <c r="H7" s="119">
        <v>137.58586</v>
      </c>
    </row>
    <row r="8" spans="1:8">
      <c r="A8" s="120" t="s">
        <v>34</v>
      </c>
      <c r="B8" s="48" t="s">
        <v>35</v>
      </c>
      <c r="C8" s="49" t="s">
        <v>36</v>
      </c>
      <c r="D8" s="141">
        <v>1081.7030000000002</v>
      </c>
      <c r="E8" s="50">
        <v>2806.8026507245327</v>
      </c>
      <c r="F8" s="50">
        <v>1364.9629695457579</v>
      </c>
      <c r="G8" s="50">
        <v>1453.6476811787745</v>
      </c>
      <c r="H8" s="121">
        <v>2306.4978000000001</v>
      </c>
    </row>
    <row r="9" spans="1:8">
      <c r="A9" s="122" t="s">
        <v>37</v>
      </c>
      <c r="B9" s="54" t="s">
        <v>38</v>
      </c>
      <c r="C9" s="49" t="s">
        <v>36</v>
      </c>
      <c r="D9" s="141"/>
      <c r="E9" s="50">
        <v>0</v>
      </c>
      <c r="F9" s="50">
        <v>0</v>
      </c>
      <c r="G9" s="50">
        <v>0</v>
      </c>
      <c r="H9" s="121"/>
    </row>
    <row r="10" spans="1:8" ht="22.5">
      <c r="A10" s="120" t="s">
        <v>40</v>
      </c>
      <c r="B10" s="55" t="s">
        <v>41</v>
      </c>
      <c r="C10" s="49" t="s">
        <v>36</v>
      </c>
      <c r="D10" s="141">
        <v>478.66800000000001</v>
      </c>
      <c r="E10" s="50">
        <v>1229.6468770720326</v>
      </c>
      <c r="F10" s="50">
        <v>584.86208271950807</v>
      </c>
      <c r="G10" s="50">
        <v>644.7847943525245</v>
      </c>
      <c r="H10" s="121">
        <v>1163.52</v>
      </c>
    </row>
    <row r="11" spans="1:8" hidden="1">
      <c r="A11" s="122" t="s">
        <v>42</v>
      </c>
      <c r="B11" s="56" t="s">
        <v>43</v>
      </c>
      <c r="C11" s="49" t="s">
        <v>36</v>
      </c>
      <c r="D11" s="141">
        <v>0</v>
      </c>
      <c r="E11" s="50">
        <v>0</v>
      </c>
      <c r="F11" s="50">
        <v>0</v>
      </c>
      <c r="G11" s="50">
        <v>0</v>
      </c>
      <c r="H11" s="121">
        <v>0</v>
      </c>
    </row>
    <row r="12" spans="1:8" hidden="1">
      <c r="A12" s="123" t="s">
        <v>44</v>
      </c>
      <c r="B12" s="58" t="s">
        <v>45</v>
      </c>
      <c r="C12" s="59" t="s">
        <v>46</v>
      </c>
      <c r="D12" s="142"/>
      <c r="E12" s="60">
        <v>0</v>
      </c>
      <c r="F12" s="60">
        <v>0</v>
      </c>
      <c r="G12" s="60">
        <v>0</v>
      </c>
      <c r="H12" s="124"/>
    </row>
    <row r="13" spans="1:8" hidden="1">
      <c r="A13" s="123" t="s">
        <v>47</v>
      </c>
      <c r="B13" s="58" t="s">
        <v>48</v>
      </c>
      <c r="C13" s="59" t="s">
        <v>49</v>
      </c>
      <c r="D13" s="142"/>
      <c r="E13" s="60">
        <v>0</v>
      </c>
      <c r="F13" s="60">
        <v>0</v>
      </c>
      <c r="G13" s="60">
        <v>0</v>
      </c>
      <c r="H13" s="124"/>
    </row>
    <row r="14" spans="1:8" ht="22.5" hidden="1" outlineLevel="1">
      <c r="A14" s="122" t="s">
        <v>50</v>
      </c>
      <c r="B14" s="62" t="s">
        <v>51</v>
      </c>
      <c r="C14" s="49" t="s">
        <v>36</v>
      </c>
      <c r="D14" s="141">
        <v>0</v>
      </c>
      <c r="E14" s="50">
        <v>0</v>
      </c>
      <c r="F14" s="50">
        <v>0</v>
      </c>
      <c r="G14" s="50">
        <v>0</v>
      </c>
      <c r="H14" s="121">
        <v>0</v>
      </c>
    </row>
    <row r="15" spans="1:8" hidden="1" outlineLevel="1">
      <c r="A15" s="123" t="s">
        <v>52</v>
      </c>
      <c r="B15" s="63" t="s">
        <v>53</v>
      </c>
      <c r="C15" s="59" t="s">
        <v>54</v>
      </c>
      <c r="D15" s="142"/>
      <c r="E15" s="60">
        <v>0</v>
      </c>
      <c r="F15" s="60">
        <v>0</v>
      </c>
      <c r="G15" s="60">
        <v>0</v>
      </c>
      <c r="H15" s="124"/>
    </row>
    <row r="16" spans="1:8" hidden="1" outlineLevel="1">
      <c r="A16" s="123" t="s">
        <v>55</v>
      </c>
      <c r="B16" s="63" t="s">
        <v>56</v>
      </c>
      <c r="C16" s="59" t="s">
        <v>57</v>
      </c>
      <c r="D16" s="142"/>
      <c r="E16" s="60">
        <v>0</v>
      </c>
      <c r="F16" s="60">
        <v>0</v>
      </c>
      <c r="G16" s="60">
        <v>0</v>
      </c>
      <c r="H16" s="124"/>
    </row>
    <row r="17" spans="1:8" outlineLevel="1">
      <c r="A17" s="122" t="s">
        <v>58</v>
      </c>
      <c r="B17" s="56" t="s">
        <v>59</v>
      </c>
      <c r="C17" s="49" t="s">
        <v>36</v>
      </c>
      <c r="D17" s="141">
        <v>478.66800000000001</v>
      </c>
      <c r="E17" s="50">
        <v>1229.6468770720326</v>
      </c>
      <c r="F17" s="50">
        <v>584.86208271950807</v>
      </c>
      <c r="G17" s="50">
        <v>644.7847943525245</v>
      </c>
      <c r="H17" s="121">
        <v>1163.52</v>
      </c>
    </row>
    <row r="18" spans="1:8" outlineLevel="1">
      <c r="A18" s="123" t="s">
        <v>60</v>
      </c>
      <c r="B18" s="58" t="s">
        <v>45</v>
      </c>
      <c r="C18" s="59" t="s">
        <v>46</v>
      </c>
      <c r="D18" s="142">
        <v>3.39</v>
      </c>
      <c r="E18" s="60">
        <v>4.2696072120556687</v>
      </c>
      <c r="F18" s="60">
        <v>4.0615422411076949</v>
      </c>
      <c r="G18" s="60">
        <v>4.4776721830036426</v>
      </c>
      <c r="H18" s="124">
        <v>4.04</v>
      </c>
    </row>
    <row r="19" spans="1:8" outlineLevel="1">
      <c r="A19" s="123" t="s">
        <v>61</v>
      </c>
      <c r="B19" s="58" t="s">
        <v>48</v>
      </c>
      <c r="C19" s="59" t="s">
        <v>49</v>
      </c>
      <c r="D19" s="142">
        <v>141.19999999999999</v>
      </c>
      <c r="E19" s="60">
        <v>288</v>
      </c>
      <c r="F19" s="60">
        <v>144</v>
      </c>
      <c r="G19" s="60">
        <v>144</v>
      </c>
      <c r="H19" s="124">
        <v>288</v>
      </c>
    </row>
    <row r="20" spans="1:8" hidden="1" outlineLevel="1">
      <c r="A20" s="122" t="s">
        <v>62</v>
      </c>
      <c r="B20" s="62" t="s">
        <v>63</v>
      </c>
      <c r="C20" s="49" t="s">
        <v>36</v>
      </c>
      <c r="D20" s="141">
        <v>0</v>
      </c>
      <c r="E20" s="50">
        <v>0</v>
      </c>
      <c r="F20" s="50">
        <v>0</v>
      </c>
      <c r="G20" s="50">
        <v>0</v>
      </c>
      <c r="H20" s="121">
        <v>0</v>
      </c>
    </row>
    <row r="21" spans="1:8" hidden="1" outlineLevel="1">
      <c r="A21" s="123" t="s">
        <v>64</v>
      </c>
      <c r="B21" s="58" t="s">
        <v>53</v>
      </c>
      <c r="C21" s="59" t="s">
        <v>54</v>
      </c>
      <c r="D21" s="142"/>
      <c r="E21" s="60">
        <v>0</v>
      </c>
      <c r="F21" s="60">
        <v>0</v>
      </c>
      <c r="G21" s="60">
        <v>0</v>
      </c>
      <c r="H21" s="124"/>
    </row>
    <row r="22" spans="1:8" hidden="1" outlineLevel="1">
      <c r="A22" s="123" t="s">
        <v>65</v>
      </c>
      <c r="B22" s="58" t="s">
        <v>56</v>
      </c>
      <c r="C22" s="59" t="s">
        <v>57</v>
      </c>
      <c r="D22" s="142"/>
      <c r="E22" s="60">
        <v>0</v>
      </c>
      <c r="F22" s="60">
        <v>0</v>
      </c>
      <c r="G22" s="60">
        <v>0</v>
      </c>
      <c r="H22" s="124"/>
    </row>
    <row r="23" spans="1:8" hidden="1" outlineLevel="1">
      <c r="A23" s="122" t="s">
        <v>66</v>
      </c>
      <c r="B23" s="56" t="s">
        <v>67</v>
      </c>
      <c r="C23" s="49" t="s">
        <v>36</v>
      </c>
      <c r="D23" s="141">
        <v>0</v>
      </c>
      <c r="E23" s="50">
        <v>0</v>
      </c>
      <c r="F23" s="50">
        <v>0</v>
      </c>
      <c r="G23" s="50">
        <v>0</v>
      </c>
      <c r="H23" s="121">
        <v>0</v>
      </c>
    </row>
    <row r="24" spans="1:8" hidden="1" outlineLevel="1">
      <c r="A24" s="123" t="s">
        <v>68</v>
      </c>
      <c r="B24" s="58" t="s">
        <v>45</v>
      </c>
      <c r="C24" s="59" t="s">
        <v>46</v>
      </c>
      <c r="D24" s="142"/>
      <c r="E24" s="60">
        <v>0</v>
      </c>
      <c r="F24" s="60">
        <v>0</v>
      </c>
      <c r="G24" s="60">
        <v>0</v>
      </c>
      <c r="H24" s="124"/>
    </row>
    <row r="25" spans="1:8" hidden="1" outlineLevel="1">
      <c r="A25" s="123" t="s">
        <v>69</v>
      </c>
      <c r="B25" s="58" t="s">
        <v>48</v>
      </c>
      <c r="C25" s="59" t="s">
        <v>49</v>
      </c>
      <c r="D25" s="142"/>
      <c r="E25" s="60">
        <v>0</v>
      </c>
      <c r="F25" s="60">
        <v>0</v>
      </c>
      <c r="G25" s="60">
        <v>0</v>
      </c>
      <c r="H25" s="124"/>
    </row>
    <row r="26" spans="1:8" hidden="1" outlineLevel="1">
      <c r="A26" s="122" t="s">
        <v>70</v>
      </c>
      <c r="B26" s="62" t="s">
        <v>71</v>
      </c>
      <c r="C26" s="49" t="s">
        <v>36</v>
      </c>
      <c r="D26" s="141">
        <v>0</v>
      </c>
      <c r="E26" s="50">
        <v>0</v>
      </c>
      <c r="F26" s="50">
        <v>0</v>
      </c>
      <c r="G26" s="50">
        <v>0</v>
      </c>
      <c r="H26" s="121">
        <v>0</v>
      </c>
    </row>
    <row r="27" spans="1:8" hidden="1" outlineLevel="1">
      <c r="A27" s="123" t="s">
        <v>72</v>
      </c>
      <c r="B27" s="58" t="s">
        <v>53</v>
      </c>
      <c r="C27" s="59" t="s">
        <v>54</v>
      </c>
      <c r="D27" s="142"/>
      <c r="E27" s="60">
        <v>0</v>
      </c>
      <c r="F27" s="60">
        <v>0</v>
      </c>
      <c r="G27" s="60">
        <v>0</v>
      </c>
      <c r="H27" s="124"/>
    </row>
    <row r="28" spans="1:8" hidden="1" outlineLevel="1">
      <c r="A28" s="123" t="s">
        <v>73</v>
      </c>
      <c r="B28" s="58" t="s">
        <v>56</v>
      </c>
      <c r="C28" s="59" t="s">
        <v>57</v>
      </c>
      <c r="D28" s="142"/>
      <c r="E28" s="60">
        <v>0</v>
      </c>
      <c r="F28" s="60">
        <v>0</v>
      </c>
      <c r="G28" s="60">
        <v>0</v>
      </c>
      <c r="H28" s="124"/>
    </row>
    <row r="29" spans="1:8" hidden="1" outlineLevel="1">
      <c r="A29" s="122" t="s">
        <v>74</v>
      </c>
      <c r="B29" s="56" t="s">
        <v>75</v>
      </c>
      <c r="C29" s="49" t="s">
        <v>36</v>
      </c>
      <c r="D29" s="141">
        <v>0</v>
      </c>
      <c r="E29" s="50">
        <v>0</v>
      </c>
      <c r="F29" s="50">
        <v>0</v>
      </c>
      <c r="G29" s="50">
        <v>0</v>
      </c>
      <c r="H29" s="121">
        <v>0</v>
      </c>
    </row>
    <row r="30" spans="1:8" hidden="1" outlineLevel="1">
      <c r="A30" s="123" t="s">
        <v>76</v>
      </c>
      <c r="B30" s="58" t="s">
        <v>45</v>
      </c>
      <c r="C30" s="59" t="s">
        <v>46</v>
      </c>
      <c r="D30" s="142"/>
      <c r="E30" s="60">
        <v>0</v>
      </c>
      <c r="F30" s="60">
        <v>0</v>
      </c>
      <c r="G30" s="60">
        <v>0</v>
      </c>
      <c r="H30" s="124"/>
    </row>
    <row r="31" spans="1:8" hidden="1" outlineLevel="1">
      <c r="A31" s="123" t="s">
        <v>77</v>
      </c>
      <c r="B31" s="58" t="s">
        <v>48</v>
      </c>
      <c r="C31" s="59" t="s">
        <v>49</v>
      </c>
      <c r="D31" s="142"/>
      <c r="E31" s="60">
        <v>0</v>
      </c>
      <c r="F31" s="60">
        <v>0</v>
      </c>
      <c r="G31" s="60">
        <v>0</v>
      </c>
      <c r="H31" s="124"/>
    </row>
    <row r="32" spans="1:8" ht="22.5" hidden="1" outlineLevel="1">
      <c r="A32" s="122" t="s">
        <v>78</v>
      </c>
      <c r="B32" s="62" t="s">
        <v>79</v>
      </c>
      <c r="C32" s="49" t="s">
        <v>36</v>
      </c>
      <c r="D32" s="141">
        <v>0</v>
      </c>
      <c r="E32" s="50">
        <v>0</v>
      </c>
      <c r="F32" s="50">
        <v>0</v>
      </c>
      <c r="G32" s="50">
        <v>0</v>
      </c>
      <c r="H32" s="121">
        <v>0</v>
      </c>
    </row>
    <row r="33" spans="1:8" hidden="1" outlineLevel="1">
      <c r="A33" s="123" t="s">
        <v>80</v>
      </c>
      <c r="B33" s="58" t="s">
        <v>53</v>
      </c>
      <c r="C33" s="59" t="s">
        <v>54</v>
      </c>
      <c r="D33" s="142"/>
      <c r="E33" s="60">
        <v>0</v>
      </c>
      <c r="F33" s="60">
        <v>0</v>
      </c>
      <c r="G33" s="60">
        <v>0</v>
      </c>
      <c r="H33" s="124"/>
    </row>
    <row r="34" spans="1:8" hidden="1" outlineLevel="1">
      <c r="A34" s="123" t="s">
        <v>81</v>
      </c>
      <c r="B34" s="58" t="s">
        <v>56</v>
      </c>
      <c r="C34" s="59" t="s">
        <v>57</v>
      </c>
      <c r="D34" s="142"/>
      <c r="E34" s="60">
        <v>0</v>
      </c>
      <c r="F34" s="60">
        <v>0</v>
      </c>
      <c r="G34" s="60">
        <v>0</v>
      </c>
      <c r="H34" s="124"/>
    </row>
    <row r="35" spans="1:8" ht="22.5">
      <c r="A35" s="122" t="s">
        <v>82</v>
      </c>
      <c r="B35" s="54" t="s">
        <v>83</v>
      </c>
      <c r="C35" s="49" t="s">
        <v>36</v>
      </c>
      <c r="D35" s="143">
        <v>245.5</v>
      </c>
      <c r="E35" s="64">
        <v>392.56032375000001</v>
      </c>
      <c r="F35" s="64">
        <v>196.280161875</v>
      </c>
      <c r="G35" s="64">
        <v>196.280161875</v>
      </c>
      <c r="H35" s="125">
        <v>361.7</v>
      </c>
    </row>
    <row r="36" spans="1:8">
      <c r="A36" s="123" t="s">
        <v>84</v>
      </c>
      <c r="B36" s="66" t="s">
        <v>85</v>
      </c>
      <c r="C36" s="59" t="s">
        <v>86</v>
      </c>
      <c r="D36" s="144">
        <v>6819.4444444444434</v>
      </c>
      <c r="E36" s="51">
        <v>5452.2267187500001</v>
      </c>
      <c r="F36" s="51">
        <v>5452.2267187500001</v>
      </c>
      <c r="G36" s="51">
        <v>5452.2267187500001</v>
      </c>
      <c r="H36" s="126">
        <v>5023.6111111111113</v>
      </c>
    </row>
    <row r="37" spans="1:8" ht="33.75">
      <c r="A37" s="123" t="s">
        <v>87</v>
      </c>
      <c r="B37" s="66" t="s">
        <v>88</v>
      </c>
      <c r="C37" s="68" t="s">
        <v>89</v>
      </c>
      <c r="D37" s="142">
        <v>6</v>
      </c>
      <c r="E37" s="60">
        <v>6</v>
      </c>
      <c r="F37" s="60">
        <v>6</v>
      </c>
      <c r="G37" s="60">
        <v>6</v>
      </c>
      <c r="H37" s="124">
        <v>6</v>
      </c>
    </row>
    <row r="38" spans="1:8" ht="33.75">
      <c r="A38" s="122" t="s">
        <v>90</v>
      </c>
      <c r="B38" s="54" t="s">
        <v>91</v>
      </c>
      <c r="C38" s="49" t="s">
        <v>36</v>
      </c>
      <c r="D38" s="143">
        <v>74.099999999999994</v>
      </c>
      <c r="E38" s="64">
        <v>118.55321777250001</v>
      </c>
      <c r="F38" s="64">
        <v>59.276608886250003</v>
      </c>
      <c r="G38" s="64">
        <v>59.276608886250003</v>
      </c>
      <c r="H38" s="125">
        <v>109.23339999999999</v>
      </c>
    </row>
    <row r="39" spans="1:8">
      <c r="A39" s="122" t="s">
        <v>92</v>
      </c>
      <c r="B39" s="54" t="s">
        <v>93</v>
      </c>
      <c r="C39" s="49" t="s">
        <v>36</v>
      </c>
      <c r="D39" s="143"/>
      <c r="E39" s="64">
        <v>0</v>
      </c>
      <c r="F39" s="64">
        <v>0</v>
      </c>
      <c r="G39" s="64">
        <v>0</v>
      </c>
      <c r="H39" s="125"/>
    </row>
    <row r="40" spans="1:8" ht="22.5">
      <c r="A40" s="122" t="s">
        <v>94</v>
      </c>
      <c r="B40" s="54" t="s">
        <v>95</v>
      </c>
      <c r="C40" s="49" t="s">
        <v>36</v>
      </c>
      <c r="D40" s="141">
        <v>66.2</v>
      </c>
      <c r="E40" s="50">
        <v>87.813000000000002</v>
      </c>
      <c r="F40" s="50">
        <v>16.544500000000003</v>
      </c>
      <c r="G40" s="50">
        <v>45.3065</v>
      </c>
      <c r="H40" s="121">
        <v>94</v>
      </c>
    </row>
    <row r="41" spans="1:8" collapsed="1">
      <c r="A41" s="123" t="s">
        <v>96</v>
      </c>
      <c r="B41" s="69" t="s">
        <v>97</v>
      </c>
      <c r="C41" s="59" t="s">
        <v>36</v>
      </c>
      <c r="D41" s="142">
        <v>66.2</v>
      </c>
      <c r="E41" s="60">
        <v>87.813000000000002</v>
      </c>
      <c r="F41" s="60">
        <v>16.544500000000003</v>
      </c>
      <c r="G41" s="60">
        <v>45.3065</v>
      </c>
      <c r="H41" s="124">
        <v>94</v>
      </c>
    </row>
    <row r="42" spans="1:8" hidden="1" outlineLevel="1">
      <c r="A42" s="123" t="s">
        <v>98</v>
      </c>
      <c r="B42" s="69" t="s">
        <v>99</v>
      </c>
      <c r="C42" s="59" t="s">
        <v>36</v>
      </c>
      <c r="D42" s="142"/>
      <c r="E42" s="60">
        <v>0</v>
      </c>
      <c r="F42" s="60">
        <v>0</v>
      </c>
      <c r="G42" s="60">
        <v>0</v>
      </c>
      <c r="H42" s="124"/>
    </row>
    <row r="43" spans="1:8" hidden="1" outlineLevel="1">
      <c r="A43" s="123" t="s">
        <v>100</v>
      </c>
      <c r="B43" s="70" t="s">
        <v>101</v>
      </c>
      <c r="C43" s="59" t="s">
        <v>86</v>
      </c>
      <c r="D43" s="144" t="s">
        <v>102</v>
      </c>
      <c r="E43" s="51">
        <v>0</v>
      </c>
      <c r="F43" s="51">
        <v>0</v>
      </c>
      <c r="G43" s="51">
        <v>0</v>
      </c>
      <c r="H43" s="126" t="s">
        <v>39</v>
      </c>
    </row>
    <row r="44" spans="1:8" hidden="1" outlineLevel="1">
      <c r="A44" s="123" t="s">
        <v>103</v>
      </c>
      <c r="B44" s="70" t="s">
        <v>104</v>
      </c>
      <c r="C44" s="68" t="s">
        <v>89</v>
      </c>
      <c r="D44" s="142"/>
      <c r="E44" s="60">
        <v>0</v>
      </c>
      <c r="F44" s="60">
        <v>0</v>
      </c>
      <c r="G44" s="60">
        <v>0</v>
      </c>
      <c r="H44" s="124"/>
    </row>
    <row r="45" spans="1:8" ht="22.5" hidden="1" outlineLevel="1">
      <c r="A45" s="123" t="s">
        <v>105</v>
      </c>
      <c r="B45" s="69" t="s">
        <v>106</v>
      </c>
      <c r="C45" s="59" t="s">
        <v>36</v>
      </c>
      <c r="D45" s="142">
        <v>0</v>
      </c>
      <c r="E45" s="60">
        <v>0</v>
      </c>
      <c r="F45" s="60">
        <v>0</v>
      </c>
      <c r="G45" s="60">
        <v>0</v>
      </c>
      <c r="H45" s="124">
        <v>0</v>
      </c>
    </row>
    <row r="46" spans="1:8" ht="22.5" hidden="1" outlineLevel="1">
      <c r="A46" s="123" t="s">
        <v>107</v>
      </c>
      <c r="B46" s="69" t="s">
        <v>108</v>
      </c>
      <c r="C46" s="59" t="s">
        <v>36</v>
      </c>
      <c r="D46" s="144">
        <v>0</v>
      </c>
      <c r="E46" s="51">
        <v>0</v>
      </c>
      <c r="F46" s="51">
        <v>0</v>
      </c>
      <c r="G46" s="51">
        <v>0</v>
      </c>
      <c r="H46" s="126">
        <v>0</v>
      </c>
    </row>
    <row r="47" spans="1:8" hidden="1" outlineLevel="1">
      <c r="A47" s="127" t="s">
        <v>109</v>
      </c>
      <c r="B47" s="72"/>
      <c r="C47" s="68" t="s">
        <v>36</v>
      </c>
      <c r="D47" s="142"/>
      <c r="E47" s="60">
        <v>0</v>
      </c>
      <c r="F47" s="60">
        <v>0</v>
      </c>
      <c r="G47" s="60">
        <v>0</v>
      </c>
      <c r="H47" s="124"/>
    </row>
    <row r="48" spans="1:8">
      <c r="A48" s="120" t="s">
        <v>110</v>
      </c>
      <c r="B48" s="55" t="s">
        <v>111</v>
      </c>
      <c r="C48" s="49" t="s">
        <v>36</v>
      </c>
      <c r="D48" s="143"/>
      <c r="E48" s="64">
        <v>0</v>
      </c>
      <c r="F48" s="64">
        <v>0</v>
      </c>
      <c r="G48" s="64">
        <v>0</v>
      </c>
      <c r="H48" s="125"/>
    </row>
    <row r="49" spans="1:8" collapsed="1">
      <c r="A49" s="120" t="s">
        <v>112</v>
      </c>
      <c r="B49" s="55" t="s">
        <v>113</v>
      </c>
      <c r="C49" s="49" t="s">
        <v>36</v>
      </c>
      <c r="D49" s="141">
        <v>40.4</v>
      </c>
      <c r="E49" s="50">
        <v>287</v>
      </c>
      <c r="F49" s="50">
        <v>143.5</v>
      </c>
      <c r="G49" s="50">
        <v>143.5</v>
      </c>
      <c r="H49" s="121">
        <v>287.2</v>
      </c>
    </row>
    <row r="50" spans="1:8" ht="33.75" hidden="1" outlineLevel="1">
      <c r="A50" s="128" t="s">
        <v>114</v>
      </c>
      <c r="B50" s="74" t="s">
        <v>115</v>
      </c>
      <c r="C50" s="59" t="s">
        <v>36</v>
      </c>
      <c r="D50" s="142"/>
      <c r="E50" s="60">
        <v>0</v>
      </c>
      <c r="F50" s="60"/>
      <c r="G50" s="60"/>
      <c r="H50" s="124"/>
    </row>
    <row r="51" spans="1:8" ht="33.75" hidden="1" outlineLevel="1">
      <c r="A51" s="128" t="s">
        <v>116</v>
      </c>
      <c r="B51" s="74" t="s">
        <v>117</v>
      </c>
      <c r="C51" s="59" t="s">
        <v>36</v>
      </c>
      <c r="D51" s="142"/>
      <c r="E51" s="60">
        <v>0</v>
      </c>
      <c r="F51" s="60"/>
      <c r="G51" s="60"/>
      <c r="H51" s="124"/>
    </row>
    <row r="52" spans="1:8" ht="33.75" hidden="1" outlineLevel="1">
      <c r="A52" s="128" t="s">
        <v>118</v>
      </c>
      <c r="B52" s="74" t="s">
        <v>119</v>
      </c>
      <c r="C52" s="59" t="s">
        <v>36</v>
      </c>
      <c r="D52" s="142"/>
      <c r="E52" s="60">
        <v>0</v>
      </c>
      <c r="F52" s="60"/>
      <c r="G52" s="60"/>
      <c r="H52" s="124"/>
    </row>
    <row r="53" spans="1:8" outlineLevel="1">
      <c r="A53" s="128" t="s">
        <v>120</v>
      </c>
      <c r="B53" s="74" t="s">
        <v>121</v>
      </c>
      <c r="C53" s="59" t="s">
        <v>36</v>
      </c>
      <c r="D53" s="144">
        <v>40.4</v>
      </c>
      <c r="E53" s="51">
        <v>287</v>
      </c>
      <c r="F53" s="51">
        <v>143.5</v>
      </c>
      <c r="G53" s="51">
        <v>143.5</v>
      </c>
      <c r="H53" s="126">
        <v>287</v>
      </c>
    </row>
    <row r="54" spans="1:8" outlineLevel="1">
      <c r="A54" s="129" t="s">
        <v>122</v>
      </c>
      <c r="B54" s="76" t="s">
        <v>123</v>
      </c>
      <c r="C54" s="77" t="s">
        <v>36</v>
      </c>
      <c r="D54" s="142">
        <v>40.4</v>
      </c>
      <c r="E54" s="60">
        <v>287</v>
      </c>
      <c r="F54" s="60">
        <v>143.5</v>
      </c>
      <c r="G54" s="60">
        <v>143.5</v>
      </c>
      <c r="H54" s="124">
        <v>287</v>
      </c>
    </row>
    <row r="55" spans="1:8" hidden="1" outlineLevel="1">
      <c r="A55" s="127" t="s">
        <v>124</v>
      </c>
      <c r="B55" s="78"/>
      <c r="C55" s="79" t="s">
        <v>36</v>
      </c>
      <c r="D55" s="142"/>
      <c r="E55" s="60">
        <v>0</v>
      </c>
      <c r="F55" s="60">
        <v>0</v>
      </c>
      <c r="G55" s="60">
        <v>0</v>
      </c>
      <c r="H55" s="124"/>
    </row>
    <row r="56" spans="1:8">
      <c r="A56" s="122" t="s">
        <v>125</v>
      </c>
      <c r="B56" s="54" t="s">
        <v>126</v>
      </c>
      <c r="C56" s="49" t="s">
        <v>36</v>
      </c>
      <c r="D56" s="141">
        <v>61.47</v>
      </c>
      <c r="E56" s="50">
        <v>223.42320000000004</v>
      </c>
      <c r="F56" s="50">
        <v>111.71160000000002</v>
      </c>
      <c r="G56" s="50">
        <v>111.71160000000002</v>
      </c>
      <c r="H56" s="121">
        <v>81.244799999999998</v>
      </c>
    </row>
    <row r="57" spans="1:8">
      <c r="A57" s="123" t="s">
        <v>127</v>
      </c>
      <c r="B57" s="69" t="s">
        <v>128</v>
      </c>
      <c r="C57" s="59" t="s">
        <v>36</v>
      </c>
      <c r="D57" s="142">
        <v>45</v>
      </c>
      <c r="E57" s="60">
        <v>171.60000000000002</v>
      </c>
      <c r="F57" s="60">
        <v>85.800000000000011</v>
      </c>
      <c r="G57" s="60">
        <v>85.800000000000011</v>
      </c>
      <c r="H57" s="124">
        <v>62.4</v>
      </c>
    </row>
    <row r="58" spans="1:8">
      <c r="A58" s="123" t="s">
        <v>129</v>
      </c>
      <c r="B58" s="80" t="s">
        <v>85</v>
      </c>
      <c r="C58" s="59" t="s">
        <v>86</v>
      </c>
      <c r="D58" s="144">
        <v>10000</v>
      </c>
      <c r="E58" s="51">
        <v>13000</v>
      </c>
      <c r="F58" s="51">
        <v>13000</v>
      </c>
      <c r="G58" s="51">
        <v>13000</v>
      </c>
      <c r="H58" s="126">
        <v>13000</v>
      </c>
    </row>
    <row r="59" spans="1:8">
      <c r="A59" s="123" t="s">
        <v>130</v>
      </c>
      <c r="B59" s="80" t="s">
        <v>131</v>
      </c>
      <c r="C59" s="68" t="s">
        <v>89</v>
      </c>
      <c r="D59" s="142">
        <v>0.75</v>
      </c>
      <c r="E59" s="60">
        <v>1.1000000000000001</v>
      </c>
      <c r="F59" s="60">
        <v>1.1000000000000001</v>
      </c>
      <c r="G59" s="60">
        <v>1.1000000000000001</v>
      </c>
      <c r="H59" s="124">
        <v>0.4</v>
      </c>
    </row>
    <row r="60" spans="1:8" ht="22.5">
      <c r="A60" s="123" t="s">
        <v>132</v>
      </c>
      <c r="B60" s="69" t="s">
        <v>133</v>
      </c>
      <c r="C60" s="59" t="s">
        <v>36</v>
      </c>
      <c r="D60" s="142">
        <v>16.27</v>
      </c>
      <c r="E60" s="60">
        <v>51.823200000000007</v>
      </c>
      <c r="F60" s="60">
        <v>25.911600000000004</v>
      </c>
      <c r="G60" s="60">
        <v>25.911600000000004</v>
      </c>
      <c r="H60" s="124">
        <v>18.844799999999999</v>
      </c>
    </row>
    <row r="61" spans="1:8">
      <c r="A61" s="123" t="s">
        <v>134</v>
      </c>
      <c r="B61" s="69" t="s">
        <v>135</v>
      </c>
      <c r="C61" s="59" t="s">
        <v>36</v>
      </c>
      <c r="D61" s="144">
        <v>0.2</v>
      </c>
      <c r="E61" s="51">
        <v>0</v>
      </c>
      <c r="F61" s="51">
        <v>0</v>
      </c>
      <c r="G61" s="51">
        <v>0</v>
      </c>
      <c r="H61" s="126"/>
    </row>
    <row r="62" spans="1:8">
      <c r="A62" s="122" t="s">
        <v>136</v>
      </c>
      <c r="B62" s="54" t="s">
        <v>137</v>
      </c>
      <c r="C62" s="49" t="s">
        <v>36</v>
      </c>
      <c r="D62" s="143"/>
      <c r="E62" s="64">
        <v>0</v>
      </c>
      <c r="F62" s="64"/>
      <c r="G62" s="64"/>
      <c r="H62" s="125"/>
    </row>
    <row r="63" spans="1:8">
      <c r="A63" s="123" t="s">
        <v>138</v>
      </c>
      <c r="B63" s="69" t="s">
        <v>139</v>
      </c>
      <c r="C63" s="59" t="s">
        <v>36</v>
      </c>
      <c r="D63" s="142"/>
      <c r="E63" s="60">
        <v>0</v>
      </c>
      <c r="F63" s="60"/>
      <c r="G63" s="60"/>
      <c r="H63" s="124"/>
    </row>
    <row r="64" spans="1:8">
      <c r="A64" s="120" t="s">
        <v>140</v>
      </c>
      <c r="B64" s="81" t="s">
        <v>141</v>
      </c>
      <c r="C64" s="49" t="s">
        <v>36</v>
      </c>
      <c r="D64" s="143"/>
      <c r="E64" s="64">
        <v>0</v>
      </c>
      <c r="F64" s="64">
        <v>0</v>
      </c>
      <c r="G64" s="64">
        <v>0</v>
      </c>
      <c r="H64" s="125"/>
    </row>
    <row r="65" spans="1:8" ht="22.5">
      <c r="A65" s="120" t="s">
        <v>142</v>
      </c>
      <c r="B65" s="54" t="s">
        <v>143</v>
      </c>
      <c r="C65" s="49" t="s">
        <v>36</v>
      </c>
      <c r="D65" s="141">
        <v>62.5</v>
      </c>
      <c r="E65" s="50">
        <v>315.09508653</v>
      </c>
      <c r="F65" s="50">
        <v>157.547543265</v>
      </c>
      <c r="G65" s="50">
        <v>157.547543265</v>
      </c>
      <c r="H65" s="121">
        <v>84.369599999999991</v>
      </c>
    </row>
    <row r="66" spans="1:8">
      <c r="A66" s="128" t="s">
        <v>144</v>
      </c>
      <c r="B66" s="69" t="s">
        <v>145</v>
      </c>
      <c r="C66" s="59" t="s">
        <v>36</v>
      </c>
      <c r="D66" s="142">
        <v>47.93</v>
      </c>
      <c r="E66" s="60">
        <v>242.00851500000002</v>
      </c>
      <c r="F66" s="60">
        <v>121.00425750000001</v>
      </c>
      <c r="G66" s="60">
        <v>121.00425750000001</v>
      </c>
      <c r="H66" s="124">
        <v>64.8</v>
      </c>
    </row>
    <row r="67" spans="1:8" ht="22.5">
      <c r="A67" s="128" t="s">
        <v>146</v>
      </c>
      <c r="B67" s="80" t="s">
        <v>85</v>
      </c>
      <c r="C67" s="59" t="s">
        <v>86</v>
      </c>
      <c r="D67" s="144">
        <v>13313.888888888891</v>
      </c>
      <c r="E67" s="51">
        <v>10083.688125000001</v>
      </c>
      <c r="F67" s="51">
        <v>10083.688125000001</v>
      </c>
      <c r="G67" s="51">
        <v>10083.688125000001</v>
      </c>
      <c r="H67" s="126">
        <v>18000</v>
      </c>
    </row>
    <row r="68" spans="1:8" ht="22.5">
      <c r="A68" s="128" t="s">
        <v>147</v>
      </c>
      <c r="B68" s="80" t="s">
        <v>131</v>
      </c>
      <c r="C68" s="68" t="s">
        <v>89</v>
      </c>
      <c r="D68" s="142">
        <v>0.6</v>
      </c>
      <c r="E68" s="60">
        <v>2</v>
      </c>
      <c r="F68" s="60">
        <v>2</v>
      </c>
      <c r="G68" s="60">
        <v>2</v>
      </c>
      <c r="H68" s="124">
        <v>0.3</v>
      </c>
    </row>
    <row r="69" spans="1:8" ht="22.5" collapsed="1">
      <c r="A69" s="128" t="s">
        <v>148</v>
      </c>
      <c r="B69" s="69" t="s">
        <v>149</v>
      </c>
      <c r="C69" s="59" t="s">
        <v>36</v>
      </c>
      <c r="D69" s="142">
        <v>14.57</v>
      </c>
      <c r="E69" s="60">
        <v>73.086571530000001</v>
      </c>
      <c r="F69" s="60">
        <v>36.543285765</v>
      </c>
      <c r="G69" s="60">
        <v>36.543285765</v>
      </c>
      <c r="H69" s="124">
        <v>19.569599999999998</v>
      </c>
    </row>
    <row r="70" spans="1:8" ht="30" hidden="1" outlineLevel="1">
      <c r="A70" s="128" t="s">
        <v>150</v>
      </c>
      <c r="B70" s="82" t="s">
        <v>151</v>
      </c>
      <c r="C70" s="59" t="s">
        <v>36</v>
      </c>
      <c r="D70" s="142"/>
      <c r="E70" s="60" t="s">
        <v>102</v>
      </c>
      <c r="F70" s="60" t="s">
        <v>102</v>
      </c>
      <c r="G70" s="60" t="s">
        <v>102</v>
      </c>
      <c r="H70" s="124"/>
    </row>
    <row r="71" spans="1:8" ht="30" hidden="1" outlineLevel="1">
      <c r="A71" s="130" t="s">
        <v>152</v>
      </c>
      <c r="B71" s="84" t="s">
        <v>85</v>
      </c>
      <c r="C71" s="59" t="s">
        <v>86</v>
      </c>
      <c r="D71" s="144" t="s">
        <v>39</v>
      </c>
      <c r="E71" s="51" t="s">
        <v>39</v>
      </c>
      <c r="F71" s="51" t="s">
        <v>39</v>
      </c>
      <c r="G71" s="51" t="s">
        <v>39</v>
      </c>
      <c r="H71" s="126" t="s">
        <v>39</v>
      </c>
    </row>
    <row r="72" spans="1:8" ht="30" hidden="1" outlineLevel="1">
      <c r="A72" s="130" t="s">
        <v>153</v>
      </c>
      <c r="B72" s="84" t="s">
        <v>154</v>
      </c>
      <c r="C72" s="68" t="s">
        <v>89</v>
      </c>
      <c r="D72" s="142"/>
      <c r="E72" s="60">
        <v>0</v>
      </c>
      <c r="F72" s="60">
        <v>0</v>
      </c>
      <c r="G72" s="60">
        <v>0</v>
      </c>
      <c r="H72" s="124"/>
    </row>
    <row r="73" spans="1:8" ht="45" hidden="1" outlineLevel="1">
      <c r="A73" s="130" t="s">
        <v>155</v>
      </c>
      <c r="B73" s="82" t="s">
        <v>156</v>
      </c>
      <c r="C73" s="59" t="s">
        <v>36</v>
      </c>
      <c r="D73" s="142">
        <v>0</v>
      </c>
      <c r="E73" s="60">
        <v>0</v>
      </c>
      <c r="F73" s="60">
        <v>0</v>
      </c>
      <c r="G73" s="60">
        <v>0</v>
      </c>
      <c r="H73" s="124">
        <v>0</v>
      </c>
    </row>
    <row r="74" spans="1:8" hidden="1">
      <c r="A74" s="120" t="s">
        <v>157</v>
      </c>
      <c r="B74" s="85" t="s">
        <v>158</v>
      </c>
      <c r="C74" s="86" t="s">
        <v>36</v>
      </c>
      <c r="D74" s="143"/>
      <c r="E74" s="64">
        <v>0</v>
      </c>
      <c r="F74" s="64">
        <v>0</v>
      </c>
      <c r="G74" s="64">
        <v>0</v>
      </c>
      <c r="H74" s="125"/>
    </row>
    <row r="75" spans="1:8" hidden="1">
      <c r="A75" s="120" t="s">
        <v>159</v>
      </c>
      <c r="B75" s="85" t="s">
        <v>160</v>
      </c>
      <c r="C75" s="49" t="s">
        <v>36</v>
      </c>
      <c r="D75" s="143"/>
      <c r="E75" s="64">
        <v>0</v>
      </c>
      <c r="F75" s="64">
        <v>0</v>
      </c>
      <c r="G75" s="64">
        <v>0</v>
      </c>
      <c r="H75" s="125"/>
    </row>
    <row r="76" spans="1:8" ht="33.75" hidden="1">
      <c r="A76" s="120" t="s">
        <v>161</v>
      </c>
      <c r="B76" s="85" t="s">
        <v>162</v>
      </c>
      <c r="C76" s="49" t="s">
        <v>36</v>
      </c>
      <c r="D76" s="143"/>
      <c r="E76" s="64">
        <v>0</v>
      </c>
      <c r="F76" s="64">
        <v>0</v>
      </c>
      <c r="G76" s="64">
        <v>0</v>
      </c>
      <c r="H76" s="125"/>
    </row>
    <row r="77" spans="1:8" ht="22.5" hidden="1">
      <c r="A77" s="120" t="s">
        <v>163</v>
      </c>
      <c r="B77" s="85" t="s">
        <v>164</v>
      </c>
      <c r="C77" s="49" t="s">
        <v>36</v>
      </c>
      <c r="D77" s="143"/>
      <c r="E77" s="64">
        <v>0</v>
      </c>
      <c r="F77" s="64"/>
      <c r="G77" s="64"/>
      <c r="H77" s="125"/>
    </row>
    <row r="78" spans="1:8" ht="33.75">
      <c r="A78" s="120" t="s">
        <v>165</v>
      </c>
      <c r="B78" s="85" t="s">
        <v>166</v>
      </c>
      <c r="C78" s="49" t="s">
        <v>36</v>
      </c>
      <c r="D78" s="141">
        <v>12</v>
      </c>
      <c r="E78" s="50">
        <v>46.23</v>
      </c>
      <c r="F78" s="50">
        <v>42</v>
      </c>
      <c r="G78" s="50">
        <v>42</v>
      </c>
      <c r="H78" s="121">
        <v>46.23</v>
      </c>
    </row>
    <row r="79" spans="1:8" outlineLevel="1">
      <c r="A79" s="130" t="s">
        <v>167</v>
      </c>
      <c r="B79" s="80" t="s">
        <v>168</v>
      </c>
      <c r="C79" s="59" t="s">
        <v>36</v>
      </c>
      <c r="D79" s="142"/>
      <c r="E79" s="60">
        <v>0</v>
      </c>
      <c r="F79" s="60">
        <v>0</v>
      </c>
      <c r="G79" s="60">
        <v>0</v>
      </c>
      <c r="H79" s="124"/>
    </row>
    <row r="80" spans="1:8" outlineLevel="1">
      <c r="A80" s="130" t="s">
        <v>169</v>
      </c>
      <c r="B80" s="80" t="s">
        <v>170</v>
      </c>
      <c r="C80" s="59" t="s">
        <v>36</v>
      </c>
      <c r="D80" s="142"/>
      <c r="E80" s="60">
        <v>0</v>
      </c>
      <c r="F80" s="60">
        <v>0</v>
      </c>
      <c r="G80" s="60">
        <v>0</v>
      </c>
      <c r="H80" s="124"/>
    </row>
    <row r="81" spans="1:8" outlineLevel="1">
      <c r="A81" s="130" t="s">
        <v>171</v>
      </c>
      <c r="B81" s="80" t="s">
        <v>172</v>
      </c>
      <c r="C81" s="59" t="s">
        <v>36</v>
      </c>
      <c r="D81" s="142">
        <v>12</v>
      </c>
      <c r="E81" s="60">
        <v>46.23</v>
      </c>
      <c r="F81" s="60">
        <v>42</v>
      </c>
      <c r="G81" s="60">
        <v>42</v>
      </c>
      <c r="H81" s="124">
        <v>46.23</v>
      </c>
    </row>
    <row r="82" spans="1:8" outlineLevel="1">
      <c r="A82" s="130" t="s">
        <v>173</v>
      </c>
      <c r="B82" s="80" t="s">
        <v>174</v>
      </c>
      <c r="C82" s="59" t="s">
        <v>36</v>
      </c>
      <c r="D82" s="144">
        <v>0</v>
      </c>
      <c r="E82" s="51">
        <v>0</v>
      </c>
      <c r="F82" s="51">
        <v>0</v>
      </c>
      <c r="G82" s="51">
        <v>0</v>
      </c>
      <c r="H82" s="126">
        <v>0</v>
      </c>
    </row>
    <row r="83" spans="1:8" hidden="1" outlineLevel="1">
      <c r="A83" s="130" t="s">
        <v>175</v>
      </c>
      <c r="B83" s="87"/>
      <c r="C83" s="59"/>
      <c r="D83" s="145"/>
      <c r="E83" s="60">
        <v>0</v>
      </c>
      <c r="F83" s="60">
        <v>0</v>
      </c>
      <c r="G83" s="60">
        <v>0</v>
      </c>
      <c r="H83" s="131"/>
    </row>
    <row r="84" spans="1:8" collapsed="1">
      <c r="A84" s="132" t="s">
        <v>176</v>
      </c>
      <c r="B84" s="91" t="s">
        <v>177</v>
      </c>
      <c r="C84" s="49" t="s">
        <v>36</v>
      </c>
      <c r="D84" s="146">
        <v>0</v>
      </c>
      <c r="E84" s="92">
        <v>0</v>
      </c>
      <c r="F84" s="92">
        <v>0</v>
      </c>
      <c r="G84" s="92">
        <v>0</v>
      </c>
      <c r="H84" s="133">
        <v>0</v>
      </c>
    </row>
    <row r="85" spans="1:8" hidden="1" outlineLevel="1">
      <c r="A85" s="134" t="s">
        <v>178</v>
      </c>
      <c r="B85" s="95" t="s">
        <v>179</v>
      </c>
      <c r="C85" s="59" t="s">
        <v>36</v>
      </c>
      <c r="D85" s="145"/>
      <c r="E85" s="88">
        <v>0</v>
      </c>
      <c r="F85" s="60">
        <v>0</v>
      </c>
      <c r="G85" s="60">
        <v>0</v>
      </c>
      <c r="H85" s="131"/>
    </row>
    <row r="86" spans="1:8" hidden="1" outlineLevel="1">
      <c r="A86" s="135" t="s">
        <v>180</v>
      </c>
      <c r="B86" s="87"/>
      <c r="C86" s="59" t="s">
        <v>36</v>
      </c>
      <c r="D86" s="145"/>
      <c r="E86" s="88">
        <v>0</v>
      </c>
      <c r="F86" s="60">
        <v>0</v>
      </c>
      <c r="G86" s="60">
        <v>0</v>
      </c>
      <c r="H86" s="131"/>
    </row>
    <row r="87" spans="1:8" ht="33.75">
      <c r="A87" s="120" t="s">
        <v>181</v>
      </c>
      <c r="B87" s="85" t="s">
        <v>182</v>
      </c>
      <c r="C87" s="49" t="s">
        <v>36</v>
      </c>
      <c r="D87" s="141">
        <v>40.864999999999995</v>
      </c>
      <c r="E87" s="50">
        <v>106.4809456</v>
      </c>
      <c r="F87" s="50">
        <v>53.240472799999999</v>
      </c>
      <c r="G87" s="50">
        <v>53.240472799999999</v>
      </c>
      <c r="H87" s="121">
        <v>79</v>
      </c>
    </row>
    <row r="88" spans="1:8" outlineLevel="1">
      <c r="A88" s="130" t="s">
        <v>183</v>
      </c>
      <c r="B88" s="97" t="s">
        <v>184</v>
      </c>
      <c r="C88" s="59" t="s">
        <v>36</v>
      </c>
      <c r="D88" s="142">
        <v>25.7</v>
      </c>
      <c r="E88" s="60">
        <v>51.480945599999998</v>
      </c>
      <c r="F88" s="60">
        <v>25.740472799999999</v>
      </c>
      <c r="G88" s="60">
        <v>25.740472799999999</v>
      </c>
      <c r="H88" s="124">
        <v>51.5</v>
      </c>
    </row>
    <row r="89" spans="1:8" outlineLevel="1">
      <c r="A89" s="130" t="s">
        <v>185</v>
      </c>
      <c r="B89" s="97" t="s">
        <v>186</v>
      </c>
      <c r="C89" s="59" t="s">
        <v>36</v>
      </c>
      <c r="D89" s="142"/>
      <c r="E89" s="60">
        <v>0</v>
      </c>
      <c r="F89" s="60">
        <v>0</v>
      </c>
      <c r="G89" s="60">
        <v>0</v>
      </c>
      <c r="H89" s="124"/>
    </row>
    <row r="90" spans="1:8" outlineLevel="1">
      <c r="A90" s="130" t="s">
        <v>187</v>
      </c>
      <c r="B90" s="97" t="s">
        <v>188</v>
      </c>
      <c r="C90" s="59" t="s">
        <v>36</v>
      </c>
      <c r="D90" s="142"/>
      <c r="E90" s="60">
        <v>0</v>
      </c>
      <c r="F90" s="60">
        <v>0</v>
      </c>
      <c r="G90" s="60">
        <v>0</v>
      </c>
      <c r="H90" s="124"/>
    </row>
    <row r="91" spans="1:8" outlineLevel="1">
      <c r="A91" s="128" t="s">
        <v>189</v>
      </c>
      <c r="B91" s="72" t="s">
        <v>190</v>
      </c>
      <c r="C91" s="68" t="s">
        <v>36</v>
      </c>
      <c r="D91" s="142">
        <v>15.164999999999999</v>
      </c>
      <c r="E91" s="60">
        <v>55</v>
      </c>
      <c r="F91" s="60">
        <v>27.5</v>
      </c>
      <c r="G91" s="60">
        <v>27.5</v>
      </c>
      <c r="H91" s="124">
        <v>27.5</v>
      </c>
    </row>
    <row r="92" spans="1:8" hidden="1" outlineLevel="1">
      <c r="A92" s="128" t="s">
        <v>191</v>
      </c>
      <c r="B92" s="72"/>
      <c r="C92" s="68" t="s">
        <v>36</v>
      </c>
      <c r="D92" s="142"/>
      <c r="E92" s="60">
        <v>0</v>
      </c>
      <c r="F92" s="60">
        <v>0</v>
      </c>
      <c r="G92" s="60">
        <v>0</v>
      </c>
      <c r="H92" s="124"/>
    </row>
    <row r="93" spans="1:8">
      <c r="A93" s="120" t="s">
        <v>192</v>
      </c>
      <c r="B93" s="98" t="s">
        <v>193</v>
      </c>
      <c r="C93" s="49" t="s">
        <v>36</v>
      </c>
      <c r="D93" s="141">
        <v>0</v>
      </c>
      <c r="E93" s="50">
        <v>28.471187499999999</v>
      </c>
      <c r="F93" s="50">
        <v>13.7875</v>
      </c>
      <c r="G93" s="50">
        <v>14.6836875</v>
      </c>
      <c r="H93" s="121">
        <v>16</v>
      </c>
    </row>
    <row r="94" spans="1:8" outlineLevel="1">
      <c r="A94" s="128" t="s">
        <v>194</v>
      </c>
      <c r="B94" s="99" t="s">
        <v>195</v>
      </c>
      <c r="C94" s="59" t="s">
        <v>36</v>
      </c>
      <c r="D94" s="144"/>
      <c r="E94" s="51">
        <v>0</v>
      </c>
      <c r="F94" s="51">
        <v>0</v>
      </c>
      <c r="G94" s="51">
        <v>0</v>
      </c>
      <c r="H94" s="126"/>
    </row>
    <row r="95" spans="1:8" outlineLevel="1">
      <c r="A95" s="128" t="s">
        <v>196</v>
      </c>
      <c r="B95" s="99" t="s">
        <v>197</v>
      </c>
      <c r="C95" s="59" t="s">
        <v>36</v>
      </c>
      <c r="D95" s="142"/>
      <c r="E95" s="60">
        <v>0</v>
      </c>
      <c r="F95" s="60">
        <v>0</v>
      </c>
      <c r="G95" s="60">
        <v>0</v>
      </c>
      <c r="H95" s="124"/>
    </row>
    <row r="96" spans="1:8" outlineLevel="1">
      <c r="A96" s="128" t="s">
        <v>198</v>
      </c>
      <c r="B96" s="100" t="s">
        <v>199</v>
      </c>
      <c r="C96" s="59" t="s">
        <v>36</v>
      </c>
      <c r="D96" s="142"/>
      <c r="E96" s="60">
        <v>0</v>
      </c>
      <c r="F96" s="60">
        <v>0</v>
      </c>
      <c r="G96" s="60">
        <v>0</v>
      </c>
      <c r="H96" s="124"/>
    </row>
    <row r="97" spans="1:8" outlineLevel="1">
      <c r="A97" s="128" t="s">
        <v>200</v>
      </c>
      <c r="B97" s="99" t="s">
        <v>201</v>
      </c>
      <c r="C97" s="59" t="s">
        <v>36</v>
      </c>
      <c r="D97" s="144"/>
      <c r="E97" s="51">
        <v>0</v>
      </c>
      <c r="F97" s="51">
        <v>0</v>
      </c>
      <c r="G97" s="51">
        <v>0</v>
      </c>
      <c r="H97" s="126"/>
    </row>
    <row r="98" spans="1:8" outlineLevel="1">
      <c r="A98" s="128" t="s">
        <v>202</v>
      </c>
      <c r="B98" s="100" t="s">
        <v>203</v>
      </c>
      <c r="C98" s="59" t="s">
        <v>36</v>
      </c>
      <c r="D98" s="144">
        <v>0</v>
      </c>
      <c r="E98" s="51">
        <v>28.471187499999999</v>
      </c>
      <c r="F98" s="51">
        <v>13.7875</v>
      </c>
      <c r="G98" s="51">
        <v>14.6836875</v>
      </c>
      <c r="H98" s="126">
        <v>16</v>
      </c>
    </row>
    <row r="99" spans="1:8" outlineLevel="1">
      <c r="A99" s="128" t="s">
        <v>204</v>
      </c>
      <c r="B99" s="69" t="s">
        <v>205</v>
      </c>
      <c r="C99" s="59" t="s">
        <v>36</v>
      </c>
      <c r="D99" s="144"/>
      <c r="E99" s="51">
        <v>0</v>
      </c>
      <c r="F99" s="51">
        <v>0</v>
      </c>
      <c r="G99" s="51">
        <v>0</v>
      </c>
      <c r="H99" s="126"/>
    </row>
    <row r="100" spans="1:8" outlineLevel="1">
      <c r="A100" s="128" t="s">
        <v>206</v>
      </c>
      <c r="B100" s="69" t="s">
        <v>207</v>
      </c>
      <c r="C100" s="59" t="s">
        <v>36</v>
      </c>
      <c r="D100" s="142"/>
      <c r="E100" s="60">
        <v>0</v>
      </c>
      <c r="F100" s="60">
        <v>0</v>
      </c>
      <c r="G100" s="60">
        <v>0</v>
      </c>
      <c r="H100" s="124"/>
    </row>
    <row r="101" spans="1:8" outlineLevel="1">
      <c r="A101" s="128" t="s">
        <v>208</v>
      </c>
      <c r="B101" s="69" t="s">
        <v>174</v>
      </c>
      <c r="C101" s="59" t="s">
        <v>36</v>
      </c>
      <c r="D101" s="144">
        <v>0</v>
      </c>
      <c r="E101" s="51">
        <v>28.471187499999999</v>
      </c>
      <c r="F101" s="51">
        <v>13.7875</v>
      </c>
      <c r="G101" s="51">
        <v>14.6836875</v>
      </c>
      <c r="H101" s="126">
        <v>16</v>
      </c>
    </row>
    <row r="102" spans="1:8" outlineLevel="1">
      <c r="A102" s="128" t="s">
        <v>209</v>
      </c>
      <c r="B102" s="101" t="s">
        <v>210</v>
      </c>
      <c r="C102" s="59" t="s">
        <v>36</v>
      </c>
      <c r="D102" s="142"/>
      <c r="E102" s="60">
        <v>28.471187499999999</v>
      </c>
      <c r="F102" s="60">
        <v>13.7875</v>
      </c>
      <c r="G102" s="60">
        <v>14.6836875</v>
      </c>
      <c r="H102" s="124">
        <v>16</v>
      </c>
    </row>
    <row r="103" spans="1:8">
      <c r="A103" s="120" t="s">
        <v>211</v>
      </c>
      <c r="B103" s="48" t="s">
        <v>212</v>
      </c>
      <c r="C103" s="49" t="s">
        <v>36</v>
      </c>
      <c r="D103" s="141">
        <v>1081.7030000000002</v>
      </c>
      <c r="E103" s="50">
        <v>2835.2738382245325</v>
      </c>
      <c r="F103" s="50">
        <v>1378.7504695457578</v>
      </c>
      <c r="G103" s="50">
        <v>1468.3313686787744</v>
      </c>
      <c r="H103" s="121">
        <v>2322.4978000000001</v>
      </c>
    </row>
    <row r="104" spans="1:8">
      <c r="A104" s="120" t="s">
        <v>213</v>
      </c>
      <c r="B104" s="102" t="s">
        <v>214</v>
      </c>
      <c r="C104" s="103" t="s">
        <v>215</v>
      </c>
      <c r="D104" s="141" t="s">
        <v>216</v>
      </c>
      <c r="E104" s="50" t="s">
        <v>217</v>
      </c>
      <c r="F104" s="50" t="s">
        <v>218</v>
      </c>
      <c r="G104" s="50" t="s">
        <v>219</v>
      </c>
      <c r="H104" s="121" t="s">
        <v>220</v>
      </c>
    </row>
    <row r="105" spans="1:8" ht="15.75" thickBot="1">
      <c r="A105" s="136" t="s">
        <v>221</v>
      </c>
      <c r="B105" s="137" t="s">
        <v>222</v>
      </c>
      <c r="C105" s="138" t="s">
        <v>223</v>
      </c>
      <c r="D105" s="147" t="s">
        <v>216</v>
      </c>
      <c r="E105" s="106" t="s">
        <v>217</v>
      </c>
      <c r="F105" s="106" t="s">
        <v>218</v>
      </c>
      <c r="G105" s="106" t="s">
        <v>219</v>
      </c>
      <c r="H105" s="139" t="s">
        <v>220</v>
      </c>
    </row>
    <row r="106" spans="1:8" ht="15.75" thickBot="1">
      <c r="A106" s="107"/>
      <c r="B106" s="113" t="s">
        <v>224</v>
      </c>
      <c r="C106" s="114"/>
      <c r="D106" s="115">
        <v>11.03</v>
      </c>
      <c r="E106" s="34"/>
      <c r="F106" s="111" t="s">
        <v>225</v>
      </c>
      <c r="G106" s="112">
        <v>1.0652765185856754</v>
      </c>
      <c r="H106" s="34"/>
    </row>
    <row r="107" spans="1:8">
      <c r="A107" s="269"/>
      <c r="B107" s="269"/>
      <c r="C107" s="269"/>
      <c r="D107" s="269"/>
    </row>
    <row r="108" spans="1:8">
      <c r="A108" s="269"/>
      <c r="B108" s="269"/>
      <c r="C108" s="269"/>
      <c r="D108" s="269"/>
    </row>
    <row r="109" spans="1:8">
      <c r="A109" s="269"/>
      <c r="B109" s="269"/>
      <c r="C109" s="269"/>
      <c r="D109" s="269"/>
    </row>
    <row r="110" spans="1:8">
      <c r="A110" s="269"/>
      <c r="B110" s="269"/>
      <c r="C110" s="269"/>
      <c r="D110" s="269"/>
    </row>
    <row r="111" spans="1:8">
      <c r="A111" s="269"/>
      <c r="B111" s="269"/>
      <c r="C111" s="269"/>
      <c r="D111" s="269"/>
    </row>
  </sheetData>
  <mergeCells count="6">
    <mergeCell ref="A111:D111"/>
    <mergeCell ref="A2:H3"/>
    <mergeCell ref="A107:D107"/>
    <mergeCell ref="A108:D108"/>
    <mergeCell ref="A109:D109"/>
    <mergeCell ref="A110:D110"/>
  </mergeCells>
  <pageMargins left="0.16" right="0.16" top="0.35433070866141736" bottom="0.35433070866141736" header="0" footer="0"/>
  <pageSetup paperSize="9" scale="77" fitToHeight="2" orientation="portrait" r:id="rId1"/>
</worksheet>
</file>

<file path=xl/worksheets/sheet5.xml><?xml version="1.0" encoding="utf-8"?>
<worksheet xmlns="http://schemas.openxmlformats.org/spreadsheetml/2006/main" xmlns:r="http://schemas.openxmlformats.org/officeDocument/2006/relationships">
  <sheetPr codeName="Лист4">
    <outlinePr summaryBelow="0" summaryRight="0"/>
    <pageSetUpPr fitToPage="1"/>
  </sheetPr>
  <dimension ref="A2:H103"/>
  <sheetViews>
    <sheetView view="pageBreakPreview" topLeftCell="A56" zoomScale="73" zoomScaleNormal="100" zoomScaleSheetLayoutView="73" workbookViewId="0">
      <selection activeCell="A55" sqref="A55:XFD55"/>
    </sheetView>
  </sheetViews>
  <sheetFormatPr defaultRowHeight="15" outlineLevelRow="1"/>
  <cols>
    <col min="1" max="1" width="10.140625" customWidth="1"/>
    <col min="2" max="2" width="41.42578125" customWidth="1"/>
    <col min="3" max="3" width="9.7109375" customWidth="1"/>
    <col min="4" max="4" width="12.5703125" customWidth="1"/>
    <col min="5" max="5" width="14.85546875" customWidth="1"/>
    <col min="6" max="6" width="16.5703125" customWidth="1"/>
    <col min="7" max="7" width="18" customWidth="1"/>
    <col min="8" max="8" width="15.28515625" customWidth="1"/>
    <col min="251" max="251" width="5.5703125" customWidth="1"/>
    <col min="252" max="252" width="10.140625" customWidth="1"/>
    <col min="253" max="253" width="41.42578125" customWidth="1"/>
    <col min="254" max="254" width="9.7109375" customWidth="1"/>
    <col min="255" max="255" width="11.140625" customWidth="1"/>
    <col min="256" max="256" width="10.85546875" customWidth="1"/>
    <col min="257" max="257" width="11.7109375" customWidth="1"/>
    <col min="258" max="258" width="10.7109375" customWidth="1"/>
    <col min="259" max="259" width="11.28515625" customWidth="1"/>
    <col min="260" max="260" width="12.5703125" customWidth="1"/>
    <col min="261" max="261" width="14.5703125" customWidth="1"/>
    <col min="262" max="262" width="14.85546875" customWidth="1"/>
    <col min="263" max="263" width="15.28515625" customWidth="1"/>
    <col min="264" max="264" width="15.42578125" customWidth="1"/>
    <col min="507" max="507" width="5.5703125" customWidth="1"/>
    <col min="508" max="508" width="10.140625" customWidth="1"/>
    <col min="509" max="509" width="41.42578125" customWidth="1"/>
    <col min="510" max="510" width="9.7109375" customWidth="1"/>
    <col min="511" max="511" width="11.140625" customWidth="1"/>
    <col min="512" max="512" width="10.85546875" customWidth="1"/>
    <col min="513" max="513" width="11.7109375" customWidth="1"/>
    <col min="514" max="514" width="10.7109375" customWidth="1"/>
    <col min="515" max="515" width="11.28515625" customWidth="1"/>
    <col min="516" max="516" width="12.5703125" customWidth="1"/>
    <col min="517" max="517" width="14.5703125" customWidth="1"/>
    <col min="518" max="518" width="14.85546875" customWidth="1"/>
    <col min="519" max="519" width="15.28515625" customWidth="1"/>
    <col min="520" max="520" width="15.42578125" customWidth="1"/>
    <col min="763" max="763" width="5.5703125" customWidth="1"/>
    <col min="764" max="764" width="10.140625" customWidth="1"/>
    <col min="765" max="765" width="41.42578125" customWidth="1"/>
    <col min="766" max="766" width="9.7109375" customWidth="1"/>
    <col min="767" max="767" width="11.140625" customWidth="1"/>
    <col min="768" max="768" width="10.85546875" customWidth="1"/>
    <col min="769" max="769" width="11.7109375" customWidth="1"/>
    <col min="770" max="770" width="10.7109375" customWidth="1"/>
    <col min="771" max="771" width="11.28515625" customWidth="1"/>
    <col min="772" max="772" width="12.5703125" customWidth="1"/>
    <col min="773" max="773" width="14.5703125" customWidth="1"/>
    <col min="774" max="774" width="14.85546875" customWidth="1"/>
    <col min="775" max="775" width="15.28515625" customWidth="1"/>
    <col min="776" max="776" width="15.42578125" customWidth="1"/>
    <col min="1019" max="1019" width="5.5703125" customWidth="1"/>
    <col min="1020" max="1020" width="10.140625" customWidth="1"/>
    <col min="1021" max="1021" width="41.42578125" customWidth="1"/>
    <col min="1022" max="1022" width="9.7109375" customWidth="1"/>
    <col min="1023" max="1023" width="11.140625" customWidth="1"/>
    <col min="1024" max="1024" width="10.85546875" customWidth="1"/>
    <col min="1025" max="1025" width="11.7109375" customWidth="1"/>
    <col min="1026" max="1026" width="10.7109375" customWidth="1"/>
    <col min="1027" max="1027" width="11.28515625" customWidth="1"/>
    <col min="1028" max="1028" width="12.5703125" customWidth="1"/>
    <col min="1029" max="1029" width="14.5703125" customWidth="1"/>
    <col min="1030" max="1030" width="14.85546875" customWidth="1"/>
    <col min="1031" max="1031" width="15.28515625" customWidth="1"/>
    <col min="1032" max="1032" width="15.42578125" customWidth="1"/>
    <col min="1275" max="1275" width="5.5703125" customWidth="1"/>
    <col min="1276" max="1276" width="10.140625" customWidth="1"/>
    <col min="1277" max="1277" width="41.42578125" customWidth="1"/>
    <col min="1278" max="1278" width="9.7109375" customWidth="1"/>
    <col min="1279" max="1279" width="11.140625" customWidth="1"/>
    <col min="1280" max="1280" width="10.85546875" customWidth="1"/>
    <col min="1281" max="1281" width="11.7109375" customWidth="1"/>
    <col min="1282" max="1282" width="10.7109375" customWidth="1"/>
    <col min="1283" max="1283" width="11.28515625" customWidth="1"/>
    <col min="1284" max="1284" width="12.5703125" customWidth="1"/>
    <col min="1285" max="1285" width="14.5703125" customWidth="1"/>
    <col min="1286" max="1286" width="14.85546875" customWidth="1"/>
    <col min="1287" max="1287" width="15.28515625" customWidth="1"/>
    <col min="1288" max="1288" width="15.42578125" customWidth="1"/>
    <col min="1531" max="1531" width="5.5703125" customWidth="1"/>
    <col min="1532" max="1532" width="10.140625" customWidth="1"/>
    <col min="1533" max="1533" width="41.42578125" customWidth="1"/>
    <col min="1534" max="1534" width="9.7109375" customWidth="1"/>
    <col min="1535" max="1535" width="11.140625" customWidth="1"/>
    <col min="1536" max="1536" width="10.85546875" customWidth="1"/>
    <col min="1537" max="1537" width="11.7109375" customWidth="1"/>
    <col min="1538" max="1538" width="10.7109375" customWidth="1"/>
    <col min="1539" max="1539" width="11.28515625" customWidth="1"/>
    <col min="1540" max="1540" width="12.5703125" customWidth="1"/>
    <col min="1541" max="1541" width="14.5703125" customWidth="1"/>
    <col min="1542" max="1542" width="14.85546875" customWidth="1"/>
    <col min="1543" max="1543" width="15.28515625" customWidth="1"/>
    <col min="1544" max="1544" width="15.42578125" customWidth="1"/>
    <col min="1787" max="1787" width="5.5703125" customWidth="1"/>
    <col min="1788" max="1788" width="10.140625" customWidth="1"/>
    <col min="1789" max="1789" width="41.42578125" customWidth="1"/>
    <col min="1790" max="1790" width="9.7109375" customWidth="1"/>
    <col min="1791" max="1791" width="11.140625" customWidth="1"/>
    <col min="1792" max="1792" width="10.85546875" customWidth="1"/>
    <col min="1793" max="1793" width="11.7109375" customWidth="1"/>
    <col min="1794" max="1794" width="10.7109375" customWidth="1"/>
    <col min="1795" max="1795" width="11.28515625" customWidth="1"/>
    <col min="1796" max="1796" width="12.5703125" customWidth="1"/>
    <col min="1797" max="1797" width="14.5703125" customWidth="1"/>
    <col min="1798" max="1798" width="14.85546875" customWidth="1"/>
    <col min="1799" max="1799" width="15.28515625" customWidth="1"/>
    <col min="1800" max="1800" width="15.42578125" customWidth="1"/>
    <col min="2043" max="2043" width="5.5703125" customWidth="1"/>
    <col min="2044" max="2044" width="10.140625" customWidth="1"/>
    <col min="2045" max="2045" width="41.42578125" customWidth="1"/>
    <col min="2046" max="2046" width="9.7109375" customWidth="1"/>
    <col min="2047" max="2047" width="11.140625" customWidth="1"/>
    <col min="2048" max="2048" width="10.85546875" customWidth="1"/>
    <col min="2049" max="2049" width="11.7109375" customWidth="1"/>
    <col min="2050" max="2050" width="10.7109375" customWidth="1"/>
    <col min="2051" max="2051" width="11.28515625" customWidth="1"/>
    <col min="2052" max="2052" width="12.5703125" customWidth="1"/>
    <col min="2053" max="2053" width="14.5703125" customWidth="1"/>
    <col min="2054" max="2054" width="14.85546875" customWidth="1"/>
    <col min="2055" max="2055" width="15.28515625" customWidth="1"/>
    <col min="2056" max="2056" width="15.42578125" customWidth="1"/>
    <col min="2299" max="2299" width="5.5703125" customWidth="1"/>
    <col min="2300" max="2300" width="10.140625" customWidth="1"/>
    <col min="2301" max="2301" width="41.42578125" customWidth="1"/>
    <col min="2302" max="2302" width="9.7109375" customWidth="1"/>
    <col min="2303" max="2303" width="11.140625" customWidth="1"/>
    <col min="2304" max="2304" width="10.85546875" customWidth="1"/>
    <col min="2305" max="2305" width="11.7109375" customWidth="1"/>
    <col min="2306" max="2306" width="10.7109375" customWidth="1"/>
    <col min="2307" max="2307" width="11.28515625" customWidth="1"/>
    <col min="2308" max="2308" width="12.5703125" customWidth="1"/>
    <col min="2309" max="2309" width="14.5703125" customWidth="1"/>
    <col min="2310" max="2310" width="14.85546875" customWidth="1"/>
    <col min="2311" max="2311" width="15.28515625" customWidth="1"/>
    <col min="2312" max="2312" width="15.42578125" customWidth="1"/>
    <col min="2555" max="2555" width="5.5703125" customWidth="1"/>
    <col min="2556" max="2556" width="10.140625" customWidth="1"/>
    <col min="2557" max="2557" width="41.42578125" customWidth="1"/>
    <col min="2558" max="2558" width="9.7109375" customWidth="1"/>
    <col min="2559" max="2559" width="11.140625" customWidth="1"/>
    <col min="2560" max="2560" width="10.85546875" customWidth="1"/>
    <col min="2561" max="2561" width="11.7109375" customWidth="1"/>
    <col min="2562" max="2562" width="10.7109375" customWidth="1"/>
    <col min="2563" max="2563" width="11.28515625" customWidth="1"/>
    <col min="2564" max="2564" width="12.5703125" customWidth="1"/>
    <col min="2565" max="2565" width="14.5703125" customWidth="1"/>
    <col min="2566" max="2566" width="14.85546875" customWidth="1"/>
    <col min="2567" max="2567" width="15.28515625" customWidth="1"/>
    <col min="2568" max="2568" width="15.42578125" customWidth="1"/>
    <col min="2811" max="2811" width="5.5703125" customWidth="1"/>
    <col min="2812" max="2812" width="10.140625" customWidth="1"/>
    <col min="2813" max="2813" width="41.42578125" customWidth="1"/>
    <col min="2814" max="2814" width="9.7109375" customWidth="1"/>
    <col min="2815" max="2815" width="11.140625" customWidth="1"/>
    <col min="2816" max="2816" width="10.85546875" customWidth="1"/>
    <col min="2817" max="2817" width="11.7109375" customWidth="1"/>
    <col min="2818" max="2818" width="10.7109375" customWidth="1"/>
    <col min="2819" max="2819" width="11.28515625" customWidth="1"/>
    <col min="2820" max="2820" width="12.5703125" customWidth="1"/>
    <col min="2821" max="2821" width="14.5703125" customWidth="1"/>
    <col min="2822" max="2822" width="14.85546875" customWidth="1"/>
    <col min="2823" max="2823" width="15.28515625" customWidth="1"/>
    <col min="2824" max="2824" width="15.42578125" customWidth="1"/>
    <col min="3067" max="3067" width="5.5703125" customWidth="1"/>
    <col min="3068" max="3068" width="10.140625" customWidth="1"/>
    <col min="3069" max="3069" width="41.42578125" customWidth="1"/>
    <col min="3070" max="3070" width="9.7109375" customWidth="1"/>
    <col min="3071" max="3071" width="11.140625" customWidth="1"/>
    <col min="3072" max="3072" width="10.85546875" customWidth="1"/>
    <col min="3073" max="3073" width="11.7109375" customWidth="1"/>
    <col min="3074" max="3074" width="10.7109375" customWidth="1"/>
    <col min="3075" max="3075" width="11.28515625" customWidth="1"/>
    <col min="3076" max="3076" width="12.5703125" customWidth="1"/>
    <col min="3077" max="3077" width="14.5703125" customWidth="1"/>
    <col min="3078" max="3078" width="14.85546875" customWidth="1"/>
    <col min="3079" max="3079" width="15.28515625" customWidth="1"/>
    <col min="3080" max="3080" width="15.42578125" customWidth="1"/>
    <col min="3323" max="3323" width="5.5703125" customWidth="1"/>
    <col min="3324" max="3324" width="10.140625" customWidth="1"/>
    <col min="3325" max="3325" width="41.42578125" customWidth="1"/>
    <col min="3326" max="3326" width="9.7109375" customWidth="1"/>
    <col min="3327" max="3327" width="11.140625" customWidth="1"/>
    <col min="3328" max="3328" width="10.85546875" customWidth="1"/>
    <col min="3329" max="3329" width="11.7109375" customWidth="1"/>
    <col min="3330" max="3330" width="10.7109375" customWidth="1"/>
    <col min="3331" max="3331" width="11.28515625" customWidth="1"/>
    <col min="3332" max="3332" width="12.5703125" customWidth="1"/>
    <col min="3333" max="3333" width="14.5703125" customWidth="1"/>
    <col min="3334" max="3334" width="14.85546875" customWidth="1"/>
    <col min="3335" max="3335" width="15.28515625" customWidth="1"/>
    <col min="3336" max="3336" width="15.42578125" customWidth="1"/>
    <col min="3579" max="3579" width="5.5703125" customWidth="1"/>
    <col min="3580" max="3580" width="10.140625" customWidth="1"/>
    <col min="3581" max="3581" width="41.42578125" customWidth="1"/>
    <col min="3582" max="3582" width="9.7109375" customWidth="1"/>
    <col min="3583" max="3583" width="11.140625" customWidth="1"/>
    <col min="3584" max="3584" width="10.85546875" customWidth="1"/>
    <col min="3585" max="3585" width="11.7109375" customWidth="1"/>
    <col min="3586" max="3586" width="10.7109375" customWidth="1"/>
    <col min="3587" max="3587" width="11.28515625" customWidth="1"/>
    <col min="3588" max="3588" width="12.5703125" customWidth="1"/>
    <col min="3589" max="3589" width="14.5703125" customWidth="1"/>
    <col min="3590" max="3590" width="14.85546875" customWidth="1"/>
    <col min="3591" max="3591" width="15.28515625" customWidth="1"/>
    <col min="3592" max="3592" width="15.42578125" customWidth="1"/>
    <col min="3835" max="3835" width="5.5703125" customWidth="1"/>
    <col min="3836" max="3836" width="10.140625" customWidth="1"/>
    <col min="3837" max="3837" width="41.42578125" customWidth="1"/>
    <col min="3838" max="3838" width="9.7109375" customWidth="1"/>
    <col min="3839" max="3839" width="11.140625" customWidth="1"/>
    <col min="3840" max="3840" width="10.85546875" customWidth="1"/>
    <col min="3841" max="3841" width="11.7109375" customWidth="1"/>
    <col min="3842" max="3842" width="10.7109375" customWidth="1"/>
    <col min="3843" max="3843" width="11.28515625" customWidth="1"/>
    <col min="3844" max="3844" width="12.5703125" customWidth="1"/>
    <col min="3845" max="3845" width="14.5703125" customWidth="1"/>
    <col min="3846" max="3846" width="14.85546875" customWidth="1"/>
    <col min="3847" max="3847" width="15.28515625" customWidth="1"/>
    <col min="3848" max="3848" width="15.42578125" customWidth="1"/>
    <col min="4091" max="4091" width="5.5703125" customWidth="1"/>
    <col min="4092" max="4092" width="10.140625" customWidth="1"/>
    <col min="4093" max="4093" width="41.42578125" customWidth="1"/>
    <col min="4094" max="4094" width="9.7109375" customWidth="1"/>
    <col min="4095" max="4095" width="11.140625" customWidth="1"/>
    <col min="4096" max="4096" width="10.85546875" customWidth="1"/>
    <col min="4097" max="4097" width="11.7109375" customWidth="1"/>
    <col min="4098" max="4098" width="10.7109375" customWidth="1"/>
    <col min="4099" max="4099" width="11.28515625" customWidth="1"/>
    <col min="4100" max="4100" width="12.5703125" customWidth="1"/>
    <col min="4101" max="4101" width="14.5703125" customWidth="1"/>
    <col min="4102" max="4102" width="14.85546875" customWidth="1"/>
    <col min="4103" max="4103" width="15.28515625" customWidth="1"/>
    <col min="4104" max="4104" width="15.42578125" customWidth="1"/>
    <col min="4347" max="4347" width="5.5703125" customWidth="1"/>
    <col min="4348" max="4348" width="10.140625" customWidth="1"/>
    <col min="4349" max="4349" width="41.42578125" customWidth="1"/>
    <col min="4350" max="4350" width="9.7109375" customWidth="1"/>
    <col min="4351" max="4351" width="11.140625" customWidth="1"/>
    <col min="4352" max="4352" width="10.85546875" customWidth="1"/>
    <col min="4353" max="4353" width="11.7109375" customWidth="1"/>
    <col min="4354" max="4354" width="10.7109375" customWidth="1"/>
    <col min="4355" max="4355" width="11.28515625" customWidth="1"/>
    <col min="4356" max="4356" width="12.5703125" customWidth="1"/>
    <col min="4357" max="4357" width="14.5703125" customWidth="1"/>
    <col min="4358" max="4358" width="14.85546875" customWidth="1"/>
    <col min="4359" max="4359" width="15.28515625" customWidth="1"/>
    <col min="4360" max="4360" width="15.42578125" customWidth="1"/>
    <col min="4603" max="4603" width="5.5703125" customWidth="1"/>
    <col min="4604" max="4604" width="10.140625" customWidth="1"/>
    <col min="4605" max="4605" width="41.42578125" customWidth="1"/>
    <col min="4606" max="4606" width="9.7109375" customWidth="1"/>
    <col min="4607" max="4607" width="11.140625" customWidth="1"/>
    <col min="4608" max="4608" width="10.85546875" customWidth="1"/>
    <col min="4609" max="4609" width="11.7109375" customWidth="1"/>
    <col min="4610" max="4610" width="10.7109375" customWidth="1"/>
    <col min="4611" max="4611" width="11.28515625" customWidth="1"/>
    <col min="4612" max="4612" width="12.5703125" customWidth="1"/>
    <col min="4613" max="4613" width="14.5703125" customWidth="1"/>
    <col min="4614" max="4614" width="14.85546875" customWidth="1"/>
    <col min="4615" max="4615" width="15.28515625" customWidth="1"/>
    <col min="4616" max="4616" width="15.42578125" customWidth="1"/>
    <col min="4859" max="4859" width="5.5703125" customWidth="1"/>
    <col min="4860" max="4860" width="10.140625" customWidth="1"/>
    <col min="4861" max="4861" width="41.42578125" customWidth="1"/>
    <col min="4862" max="4862" width="9.7109375" customWidth="1"/>
    <col min="4863" max="4863" width="11.140625" customWidth="1"/>
    <col min="4864" max="4864" width="10.85546875" customWidth="1"/>
    <col min="4865" max="4865" width="11.7109375" customWidth="1"/>
    <col min="4866" max="4866" width="10.7109375" customWidth="1"/>
    <col min="4867" max="4867" width="11.28515625" customWidth="1"/>
    <col min="4868" max="4868" width="12.5703125" customWidth="1"/>
    <col min="4869" max="4869" width="14.5703125" customWidth="1"/>
    <col min="4870" max="4870" width="14.85546875" customWidth="1"/>
    <col min="4871" max="4871" width="15.28515625" customWidth="1"/>
    <col min="4872" max="4872" width="15.42578125" customWidth="1"/>
    <col min="5115" max="5115" width="5.5703125" customWidth="1"/>
    <col min="5116" max="5116" width="10.140625" customWidth="1"/>
    <col min="5117" max="5117" width="41.42578125" customWidth="1"/>
    <col min="5118" max="5118" width="9.7109375" customWidth="1"/>
    <col min="5119" max="5119" width="11.140625" customWidth="1"/>
    <col min="5120" max="5120" width="10.85546875" customWidth="1"/>
    <col min="5121" max="5121" width="11.7109375" customWidth="1"/>
    <col min="5122" max="5122" width="10.7109375" customWidth="1"/>
    <col min="5123" max="5123" width="11.28515625" customWidth="1"/>
    <col min="5124" max="5124" width="12.5703125" customWidth="1"/>
    <col min="5125" max="5125" width="14.5703125" customWidth="1"/>
    <col min="5126" max="5126" width="14.85546875" customWidth="1"/>
    <col min="5127" max="5127" width="15.28515625" customWidth="1"/>
    <col min="5128" max="5128" width="15.42578125" customWidth="1"/>
    <col min="5371" max="5371" width="5.5703125" customWidth="1"/>
    <col min="5372" max="5372" width="10.140625" customWidth="1"/>
    <col min="5373" max="5373" width="41.42578125" customWidth="1"/>
    <col min="5374" max="5374" width="9.7109375" customWidth="1"/>
    <col min="5375" max="5375" width="11.140625" customWidth="1"/>
    <col min="5376" max="5376" width="10.85546875" customWidth="1"/>
    <col min="5377" max="5377" width="11.7109375" customWidth="1"/>
    <col min="5378" max="5378" width="10.7109375" customWidth="1"/>
    <col min="5379" max="5379" width="11.28515625" customWidth="1"/>
    <col min="5380" max="5380" width="12.5703125" customWidth="1"/>
    <col min="5381" max="5381" width="14.5703125" customWidth="1"/>
    <col min="5382" max="5382" width="14.85546875" customWidth="1"/>
    <col min="5383" max="5383" width="15.28515625" customWidth="1"/>
    <col min="5384" max="5384" width="15.42578125" customWidth="1"/>
    <col min="5627" max="5627" width="5.5703125" customWidth="1"/>
    <col min="5628" max="5628" width="10.140625" customWidth="1"/>
    <col min="5629" max="5629" width="41.42578125" customWidth="1"/>
    <col min="5630" max="5630" width="9.7109375" customWidth="1"/>
    <col min="5631" max="5631" width="11.140625" customWidth="1"/>
    <col min="5632" max="5632" width="10.85546875" customWidth="1"/>
    <col min="5633" max="5633" width="11.7109375" customWidth="1"/>
    <col min="5634" max="5634" width="10.7109375" customWidth="1"/>
    <col min="5635" max="5635" width="11.28515625" customWidth="1"/>
    <col min="5636" max="5636" width="12.5703125" customWidth="1"/>
    <col min="5637" max="5637" width="14.5703125" customWidth="1"/>
    <col min="5638" max="5638" width="14.85546875" customWidth="1"/>
    <col min="5639" max="5639" width="15.28515625" customWidth="1"/>
    <col min="5640" max="5640" width="15.42578125" customWidth="1"/>
    <col min="5883" max="5883" width="5.5703125" customWidth="1"/>
    <col min="5884" max="5884" width="10.140625" customWidth="1"/>
    <col min="5885" max="5885" width="41.42578125" customWidth="1"/>
    <col min="5886" max="5886" width="9.7109375" customWidth="1"/>
    <col min="5887" max="5887" width="11.140625" customWidth="1"/>
    <col min="5888" max="5888" width="10.85546875" customWidth="1"/>
    <col min="5889" max="5889" width="11.7109375" customWidth="1"/>
    <col min="5890" max="5890" width="10.7109375" customWidth="1"/>
    <col min="5891" max="5891" width="11.28515625" customWidth="1"/>
    <col min="5892" max="5892" width="12.5703125" customWidth="1"/>
    <col min="5893" max="5893" width="14.5703125" customWidth="1"/>
    <col min="5894" max="5894" width="14.85546875" customWidth="1"/>
    <col min="5895" max="5895" width="15.28515625" customWidth="1"/>
    <col min="5896" max="5896" width="15.42578125" customWidth="1"/>
    <col min="6139" max="6139" width="5.5703125" customWidth="1"/>
    <col min="6140" max="6140" width="10.140625" customWidth="1"/>
    <col min="6141" max="6141" width="41.42578125" customWidth="1"/>
    <col min="6142" max="6142" width="9.7109375" customWidth="1"/>
    <col min="6143" max="6143" width="11.140625" customWidth="1"/>
    <col min="6144" max="6144" width="10.85546875" customWidth="1"/>
    <col min="6145" max="6145" width="11.7109375" customWidth="1"/>
    <col min="6146" max="6146" width="10.7109375" customWidth="1"/>
    <col min="6147" max="6147" width="11.28515625" customWidth="1"/>
    <col min="6148" max="6148" width="12.5703125" customWidth="1"/>
    <col min="6149" max="6149" width="14.5703125" customWidth="1"/>
    <col min="6150" max="6150" width="14.85546875" customWidth="1"/>
    <col min="6151" max="6151" width="15.28515625" customWidth="1"/>
    <col min="6152" max="6152" width="15.42578125" customWidth="1"/>
    <col min="6395" max="6395" width="5.5703125" customWidth="1"/>
    <col min="6396" max="6396" width="10.140625" customWidth="1"/>
    <col min="6397" max="6397" width="41.42578125" customWidth="1"/>
    <col min="6398" max="6398" width="9.7109375" customWidth="1"/>
    <col min="6399" max="6399" width="11.140625" customWidth="1"/>
    <col min="6400" max="6400" width="10.85546875" customWidth="1"/>
    <col min="6401" max="6401" width="11.7109375" customWidth="1"/>
    <col min="6402" max="6402" width="10.7109375" customWidth="1"/>
    <col min="6403" max="6403" width="11.28515625" customWidth="1"/>
    <col min="6404" max="6404" width="12.5703125" customWidth="1"/>
    <col min="6405" max="6405" width="14.5703125" customWidth="1"/>
    <col min="6406" max="6406" width="14.85546875" customWidth="1"/>
    <col min="6407" max="6407" width="15.28515625" customWidth="1"/>
    <col min="6408" max="6408" width="15.42578125" customWidth="1"/>
    <col min="6651" max="6651" width="5.5703125" customWidth="1"/>
    <col min="6652" max="6652" width="10.140625" customWidth="1"/>
    <col min="6653" max="6653" width="41.42578125" customWidth="1"/>
    <col min="6654" max="6654" width="9.7109375" customWidth="1"/>
    <col min="6655" max="6655" width="11.140625" customWidth="1"/>
    <col min="6656" max="6656" width="10.85546875" customWidth="1"/>
    <col min="6657" max="6657" width="11.7109375" customWidth="1"/>
    <col min="6658" max="6658" width="10.7109375" customWidth="1"/>
    <col min="6659" max="6659" width="11.28515625" customWidth="1"/>
    <col min="6660" max="6660" width="12.5703125" customWidth="1"/>
    <col min="6661" max="6661" width="14.5703125" customWidth="1"/>
    <col min="6662" max="6662" width="14.85546875" customWidth="1"/>
    <col min="6663" max="6663" width="15.28515625" customWidth="1"/>
    <col min="6664" max="6664" width="15.42578125" customWidth="1"/>
    <col min="6907" max="6907" width="5.5703125" customWidth="1"/>
    <col min="6908" max="6908" width="10.140625" customWidth="1"/>
    <col min="6909" max="6909" width="41.42578125" customWidth="1"/>
    <col min="6910" max="6910" width="9.7109375" customWidth="1"/>
    <col min="6911" max="6911" width="11.140625" customWidth="1"/>
    <col min="6912" max="6912" width="10.85546875" customWidth="1"/>
    <col min="6913" max="6913" width="11.7109375" customWidth="1"/>
    <col min="6914" max="6914" width="10.7109375" customWidth="1"/>
    <col min="6915" max="6915" width="11.28515625" customWidth="1"/>
    <col min="6916" max="6916" width="12.5703125" customWidth="1"/>
    <col min="6917" max="6917" width="14.5703125" customWidth="1"/>
    <col min="6918" max="6918" width="14.85546875" customWidth="1"/>
    <col min="6919" max="6919" width="15.28515625" customWidth="1"/>
    <col min="6920" max="6920" width="15.42578125" customWidth="1"/>
    <col min="7163" max="7163" width="5.5703125" customWidth="1"/>
    <col min="7164" max="7164" width="10.140625" customWidth="1"/>
    <col min="7165" max="7165" width="41.42578125" customWidth="1"/>
    <col min="7166" max="7166" width="9.7109375" customWidth="1"/>
    <col min="7167" max="7167" width="11.140625" customWidth="1"/>
    <col min="7168" max="7168" width="10.85546875" customWidth="1"/>
    <col min="7169" max="7169" width="11.7109375" customWidth="1"/>
    <col min="7170" max="7170" width="10.7109375" customWidth="1"/>
    <col min="7171" max="7171" width="11.28515625" customWidth="1"/>
    <col min="7172" max="7172" width="12.5703125" customWidth="1"/>
    <col min="7173" max="7173" width="14.5703125" customWidth="1"/>
    <col min="7174" max="7174" width="14.85546875" customWidth="1"/>
    <col min="7175" max="7175" width="15.28515625" customWidth="1"/>
    <col min="7176" max="7176" width="15.42578125" customWidth="1"/>
    <col min="7419" max="7419" width="5.5703125" customWidth="1"/>
    <col min="7420" max="7420" width="10.140625" customWidth="1"/>
    <col min="7421" max="7421" width="41.42578125" customWidth="1"/>
    <col min="7422" max="7422" width="9.7109375" customWidth="1"/>
    <col min="7423" max="7423" width="11.140625" customWidth="1"/>
    <col min="7424" max="7424" width="10.85546875" customWidth="1"/>
    <col min="7425" max="7425" width="11.7109375" customWidth="1"/>
    <col min="7426" max="7426" width="10.7109375" customWidth="1"/>
    <col min="7427" max="7427" width="11.28515625" customWidth="1"/>
    <col min="7428" max="7428" width="12.5703125" customWidth="1"/>
    <col min="7429" max="7429" width="14.5703125" customWidth="1"/>
    <col min="7430" max="7430" width="14.85546875" customWidth="1"/>
    <col min="7431" max="7431" width="15.28515625" customWidth="1"/>
    <col min="7432" max="7432" width="15.42578125" customWidth="1"/>
    <col min="7675" max="7675" width="5.5703125" customWidth="1"/>
    <col min="7676" max="7676" width="10.140625" customWidth="1"/>
    <col min="7677" max="7677" width="41.42578125" customWidth="1"/>
    <col min="7678" max="7678" width="9.7109375" customWidth="1"/>
    <col min="7679" max="7679" width="11.140625" customWidth="1"/>
    <col min="7680" max="7680" width="10.85546875" customWidth="1"/>
    <col min="7681" max="7681" width="11.7109375" customWidth="1"/>
    <col min="7682" max="7682" width="10.7109375" customWidth="1"/>
    <col min="7683" max="7683" width="11.28515625" customWidth="1"/>
    <col min="7684" max="7684" width="12.5703125" customWidth="1"/>
    <col min="7685" max="7685" width="14.5703125" customWidth="1"/>
    <col min="7686" max="7686" width="14.85546875" customWidth="1"/>
    <col min="7687" max="7687" width="15.28515625" customWidth="1"/>
    <col min="7688" max="7688" width="15.42578125" customWidth="1"/>
    <col min="7931" max="7931" width="5.5703125" customWidth="1"/>
    <col min="7932" max="7932" width="10.140625" customWidth="1"/>
    <col min="7933" max="7933" width="41.42578125" customWidth="1"/>
    <col min="7934" max="7934" width="9.7109375" customWidth="1"/>
    <col min="7935" max="7935" width="11.140625" customWidth="1"/>
    <col min="7936" max="7936" width="10.85546875" customWidth="1"/>
    <col min="7937" max="7937" width="11.7109375" customWidth="1"/>
    <col min="7938" max="7938" width="10.7109375" customWidth="1"/>
    <col min="7939" max="7939" width="11.28515625" customWidth="1"/>
    <col min="7940" max="7940" width="12.5703125" customWidth="1"/>
    <col min="7941" max="7941" width="14.5703125" customWidth="1"/>
    <col min="7942" max="7942" width="14.85546875" customWidth="1"/>
    <col min="7943" max="7943" width="15.28515625" customWidth="1"/>
    <col min="7944" max="7944" width="15.42578125" customWidth="1"/>
    <col min="8187" max="8187" width="5.5703125" customWidth="1"/>
    <col min="8188" max="8188" width="10.140625" customWidth="1"/>
    <col min="8189" max="8189" width="41.42578125" customWidth="1"/>
    <col min="8190" max="8190" width="9.7109375" customWidth="1"/>
    <col min="8191" max="8191" width="11.140625" customWidth="1"/>
    <col min="8192" max="8192" width="10.85546875" customWidth="1"/>
    <col min="8193" max="8193" width="11.7109375" customWidth="1"/>
    <col min="8194" max="8194" width="10.7109375" customWidth="1"/>
    <col min="8195" max="8195" width="11.28515625" customWidth="1"/>
    <col min="8196" max="8196" width="12.5703125" customWidth="1"/>
    <col min="8197" max="8197" width="14.5703125" customWidth="1"/>
    <col min="8198" max="8198" width="14.85546875" customWidth="1"/>
    <col min="8199" max="8199" width="15.28515625" customWidth="1"/>
    <col min="8200" max="8200" width="15.42578125" customWidth="1"/>
    <col min="8443" max="8443" width="5.5703125" customWidth="1"/>
    <col min="8444" max="8444" width="10.140625" customWidth="1"/>
    <col min="8445" max="8445" width="41.42578125" customWidth="1"/>
    <col min="8446" max="8446" width="9.7109375" customWidth="1"/>
    <col min="8447" max="8447" width="11.140625" customWidth="1"/>
    <col min="8448" max="8448" width="10.85546875" customWidth="1"/>
    <col min="8449" max="8449" width="11.7109375" customWidth="1"/>
    <col min="8450" max="8450" width="10.7109375" customWidth="1"/>
    <col min="8451" max="8451" width="11.28515625" customWidth="1"/>
    <col min="8452" max="8452" width="12.5703125" customWidth="1"/>
    <col min="8453" max="8453" width="14.5703125" customWidth="1"/>
    <col min="8454" max="8454" width="14.85546875" customWidth="1"/>
    <col min="8455" max="8455" width="15.28515625" customWidth="1"/>
    <col min="8456" max="8456" width="15.42578125" customWidth="1"/>
    <col min="8699" max="8699" width="5.5703125" customWidth="1"/>
    <col min="8700" max="8700" width="10.140625" customWidth="1"/>
    <col min="8701" max="8701" width="41.42578125" customWidth="1"/>
    <col min="8702" max="8702" width="9.7109375" customWidth="1"/>
    <col min="8703" max="8703" width="11.140625" customWidth="1"/>
    <col min="8704" max="8704" width="10.85546875" customWidth="1"/>
    <col min="8705" max="8705" width="11.7109375" customWidth="1"/>
    <col min="8706" max="8706" width="10.7109375" customWidth="1"/>
    <col min="8707" max="8707" width="11.28515625" customWidth="1"/>
    <col min="8708" max="8708" width="12.5703125" customWidth="1"/>
    <col min="8709" max="8709" width="14.5703125" customWidth="1"/>
    <col min="8710" max="8710" width="14.85546875" customWidth="1"/>
    <col min="8711" max="8711" width="15.28515625" customWidth="1"/>
    <col min="8712" max="8712" width="15.42578125" customWidth="1"/>
    <col min="8955" max="8955" width="5.5703125" customWidth="1"/>
    <col min="8956" max="8956" width="10.140625" customWidth="1"/>
    <col min="8957" max="8957" width="41.42578125" customWidth="1"/>
    <col min="8958" max="8958" width="9.7109375" customWidth="1"/>
    <col min="8959" max="8959" width="11.140625" customWidth="1"/>
    <col min="8960" max="8960" width="10.85546875" customWidth="1"/>
    <col min="8961" max="8961" width="11.7109375" customWidth="1"/>
    <col min="8962" max="8962" width="10.7109375" customWidth="1"/>
    <col min="8963" max="8963" width="11.28515625" customWidth="1"/>
    <col min="8964" max="8964" width="12.5703125" customWidth="1"/>
    <col min="8965" max="8965" width="14.5703125" customWidth="1"/>
    <col min="8966" max="8966" width="14.85546875" customWidth="1"/>
    <col min="8967" max="8967" width="15.28515625" customWidth="1"/>
    <col min="8968" max="8968" width="15.42578125" customWidth="1"/>
    <col min="9211" max="9211" width="5.5703125" customWidth="1"/>
    <col min="9212" max="9212" width="10.140625" customWidth="1"/>
    <col min="9213" max="9213" width="41.42578125" customWidth="1"/>
    <col min="9214" max="9214" width="9.7109375" customWidth="1"/>
    <col min="9215" max="9215" width="11.140625" customWidth="1"/>
    <col min="9216" max="9216" width="10.85546875" customWidth="1"/>
    <col min="9217" max="9217" width="11.7109375" customWidth="1"/>
    <col min="9218" max="9218" width="10.7109375" customWidth="1"/>
    <col min="9219" max="9219" width="11.28515625" customWidth="1"/>
    <col min="9220" max="9220" width="12.5703125" customWidth="1"/>
    <col min="9221" max="9221" width="14.5703125" customWidth="1"/>
    <col min="9222" max="9222" width="14.85546875" customWidth="1"/>
    <col min="9223" max="9223" width="15.28515625" customWidth="1"/>
    <col min="9224" max="9224" width="15.42578125" customWidth="1"/>
    <col min="9467" max="9467" width="5.5703125" customWidth="1"/>
    <col min="9468" max="9468" width="10.140625" customWidth="1"/>
    <col min="9469" max="9469" width="41.42578125" customWidth="1"/>
    <col min="9470" max="9470" width="9.7109375" customWidth="1"/>
    <col min="9471" max="9471" width="11.140625" customWidth="1"/>
    <col min="9472" max="9472" width="10.85546875" customWidth="1"/>
    <col min="9473" max="9473" width="11.7109375" customWidth="1"/>
    <col min="9474" max="9474" width="10.7109375" customWidth="1"/>
    <col min="9475" max="9475" width="11.28515625" customWidth="1"/>
    <col min="9476" max="9476" width="12.5703125" customWidth="1"/>
    <col min="9477" max="9477" width="14.5703125" customWidth="1"/>
    <col min="9478" max="9478" width="14.85546875" customWidth="1"/>
    <col min="9479" max="9479" width="15.28515625" customWidth="1"/>
    <col min="9480" max="9480" width="15.42578125" customWidth="1"/>
    <col min="9723" max="9723" width="5.5703125" customWidth="1"/>
    <col min="9724" max="9724" width="10.140625" customWidth="1"/>
    <col min="9725" max="9725" width="41.42578125" customWidth="1"/>
    <col min="9726" max="9726" width="9.7109375" customWidth="1"/>
    <col min="9727" max="9727" width="11.140625" customWidth="1"/>
    <col min="9728" max="9728" width="10.85546875" customWidth="1"/>
    <col min="9729" max="9729" width="11.7109375" customWidth="1"/>
    <col min="9730" max="9730" width="10.7109375" customWidth="1"/>
    <col min="9731" max="9731" width="11.28515625" customWidth="1"/>
    <col min="9732" max="9732" width="12.5703125" customWidth="1"/>
    <col min="9733" max="9733" width="14.5703125" customWidth="1"/>
    <col min="9734" max="9734" width="14.85546875" customWidth="1"/>
    <col min="9735" max="9735" width="15.28515625" customWidth="1"/>
    <col min="9736" max="9736" width="15.42578125" customWidth="1"/>
    <col min="9979" max="9979" width="5.5703125" customWidth="1"/>
    <col min="9980" max="9980" width="10.140625" customWidth="1"/>
    <col min="9981" max="9981" width="41.42578125" customWidth="1"/>
    <col min="9982" max="9982" width="9.7109375" customWidth="1"/>
    <col min="9983" max="9983" width="11.140625" customWidth="1"/>
    <col min="9984" max="9984" width="10.85546875" customWidth="1"/>
    <col min="9985" max="9985" width="11.7109375" customWidth="1"/>
    <col min="9986" max="9986" width="10.7109375" customWidth="1"/>
    <col min="9987" max="9987" width="11.28515625" customWidth="1"/>
    <col min="9988" max="9988" width="12.5703125" customWidth="1"/>
    <col min="9989" max="9989" width="14.5703125" customWidth="1"/>
    <col min="9990" max="9990" width="14.85546875" customWidth="1"/>
    <col min="9991" max="9991" width="15.28515625" customWidth="1"/>
    <col min="9992" max="9992" width="15.42578125" customWidth="1"/>
    <col min="10235" max="10235" width="5.5703125" customWidth="1"/>
    <col min="10236" max="10236" width="10.140625" customWidth="1"/>
    <col min="10237" max="10237" width="41.42578125" customWidth="1"/>
    <col min="10238" max="10238" width="9.7109375" customWidth="1"/>
    <col min="10239" max="10239" width="11.140625" customWidth="1"/>
    <col min="10240" max="10240" width="10.85546875" customWidth="1"/>
    <col min="10241" max="10241" width="11.7109375" customWidth="1"/>
    <col min="10242" max="10242" width="10.7109375" customWidth="1"/>
    <col min="10243" max="10243" width="11.28515625" customWidth="1"/>
    <col min="10244" max="10244" width="12.5703125" customWidth="1"/>
    <col min="10245" max="10245" width="14.5703125" customWidth="1"/>
    <col min="10246" max="10246" width="14.85546875" customWidth="1"/>
    <col min="10247" max="10247" width="15.28515625" customWidth="1"/>
    <col min="10248" max="10248" width="15.42578125" customWidth="1"/>
    <col min="10491" max="10491" width="5.5703125" customWidth="1"/>
    <col min="10492" max="10492" width="10.140625" customWidth="1"/>
    <col min="10493" max="10493" width="41.42578125" customWidth="1"/>
    <col min="10494" max="10494" width="9.7109375" customWidth="1"/>
    <col min="10495" max="10495" width="11.140625" customWidth="1"/>
    <col min="10496" max="10496" width="10.85546875" customWidth="1"/>
    <col min="10497" max="10497" width="11.7109375" customWidth="1"/>
    <col min="10498" max="10498" width="10.7109375" customWidth="1"/>
    <col min="10499" max="10499" width="11.28515625" customWidth="1"/>
    <col min="10500" max="10500" width="12.5703125" customWidth="1"/>
    <col min="10501" max="10501" width="14.5703125" customWidth="1"/>
    <col min="10502" max="10502" width="14.85546875" customWidth="1"/>
    <col min="10503" max="10503" width="15.28515625" customWidth="1"/>
    <col min="10504" max="10504" width="15.42578125" customWidth="1"/>
    <col min="10747" max="10747" width="5.5703125" customWidth="1"/>
    <col min="10748" max="10748" width="10.140625" customWidth="1"/>
    <col min="10749" max="10749" width="41.42578125" customWidth="1"/>
    <col min="10750" max="10750" width="9.7109375" customWidth="1"/>
    <col min="10751" max="10751" width="11.140625" customWidth="1"/>
    <col min="10752" max="10752" width="10.85546875" customWidth="1"/>
    <col min="10753" max="10753" width="11.7109375" customWidth="1"/>
    <col min="10754" max="10754" width="10.7109375" customWidth="1"/>
    <col min="10755" max="10755" width="11.28515625" customWidth="1"/>
    <col min="10756" max="10756" width="12.5703125" customWidth="1"/>
    <col min="10757" max="10757" width="14.5703125" customWidth="1"/>
    <col min="10758" max="10758" width="14.85546875" customWidth="1"/>
    <col min="10759" max="10759" width="15.28515625" customWidth="1"/>
    <col min="10760" max="10760" width="15.42578125" customWidth="1"/>
    <col min="11003" max="11003" width="5.5703125" customWidth="1"/>
    <col min="11004" max="11004" width="10.140625" customWidth="1"/>
    <col min="11005" max="11005" width="41.42578125" customWidth="1"/>
    <col min="11006" max="11006" width="9.7109375" customWidth="1"/>
    <col min="11007" max="11007" width="11.140625" customWidth="1"/>
    <col min="11008" max="11008" width="10.85546875" customWidth="1"/>
    <col min="11009" max="11009" width="11.7109375" customWidth="1"/>
    <col min="11010" max="11010" width="10.7109375" customWidth="1"/>
    <col min="11011" max="11011" width="11.28515625" customWidth="1"/>
    <col min="11012" max="11012" width="12.5703125" customWidth="1"/>
    <col min="11013" max="11013" width="14.5703125" customWidth="1"/>
    <col min="11014" max="11014" width="14.85546875" customWidth="1"/>
    <col min="11015" max="11015" width="15.28515625" customWidth="1"/>
    <col min="11016" max="11016" width="15.42578125" customWidth="1"/>
    <col min="11259" max="11259" width="5.5703125" customWidth="1"/>
    <col min="11260" max="11260" width="10.140625" customWidth="1"/>
    <col min="11261" max="11261" width="41.42578125" customWidth="1"/>
    <col min="11262" max="11262" width="9.7109375" customWidth="1"/>
    <col min="11263" max="11263" width="11.140625" customWidth="1"/>
    <col min="11264" max="11264" width="10.85546875" customWidth="1"/>
    <col min="11265" max="11265" width="11.7109375" customWidth="1"/>
    <col min="11266" max="11266" width="10.7109375" customWidth="1"/>
    <col min="11267" max="11267" width="11.28515625" customWidth="1"/>
    <col min="11268" max="11268" width="12.5703125" customWidth="1"/>
    <col min="11269" max="11269" width="14.5703125" customWidth="1"/>
    <col min="11270" max="11270" width="14.85546875" customWidth="1"/>
    <col min="11271" max="11271" width="15.28515625" customWidth="1"/>
    <col min="11272" max="11272" width="15.42578125" customWidth="1"/>
    <col min="11515" max="11515" width="5.5703125" customWidth="1"/>
    <col min="11516" max="11516" width="10.140625" customWidth="1"/>
    <col min="11517" max="11517" width="41.42578125" customWidth="1"/>
    <col min="11518" max="11518" width="9.7109375" customWidth="1"/>
    <col min="11519" max="11519" width="11.140625" customWidth="1"/>
    <col min="11520" max="11520" width="10.85546875" customWidth="1"/>
    <col min="11521" max="11521" width="11.7109375" customWidth="1"/>
    <col min="11522" max="11522" width="10.7109375" customWidth="1"/>
    <col min="11523" max="11523" width="11.28515625" customWidth="1"/>
    <col min="11524" max="11524" width="12.5703125" customWidth="1"/>
    <col min="11525" max="11525" width="14.5703125" customWidth="1"/>
    <col min="11526" max="11526" width="14.85546875" customWidth="1"/>
    <col min="11527" max="11527" width="15.28515625" customWidth="1"/>
    <col min="11528" max="11528" width="15.42578125" customWidth="1"/>
    <col min="11771" max="11771" width="5.5703125" customWidth="1"/>
    <col min="11772" max="11772" width="10.140625" customWidth="1"/>
    <col min="11773" max="11773" width="41.42578125" customWidth="1"/>
    <col min="11774" max="11774" width="9.7109375" customWidth="1"/>
    <col min="11775" max="11775" width="11.140625" customWidth="1"/>
    <col min="11776" max="11776" width="10.85546875" customWidth="1"/>
    <col min="11777" max="11777" width="11.7109375" customWidth="1"/>
    <col min="11778" max="11778" width="10.7109375" customWidth="1"/>
    <col min="11779" max="11779" width="11.28515625" customWidth="1"/>
    <col min="11780" max="11780" width="12.5703125" customWidth="1"/>
    <col min="11781" max="11781" width="14.5703125" customWidth="1"/>
    <col min="11782" max="11782" width="14.85546875" customWidth="1"/>
    <col min="11783" max="11783" width="15.28515625" customWidth="1"/>
    <col min="11784" max="11784" width="15.42578125" customWidth="1"/>
    <col min="12027" max="12027" width="5.5703125" customWidth="1"/>
    <col min="12028" max="12028" width="10.140625" customWidth="1"/>
    <col min="12029" max="12029" width="41.42578125" customWidth="1"/>
    <col min="12030" max="12030" width="9.7109375" customWidth="1"/>
    <col min="12031" max="12031" width="11.140625" customWidth="1"/>
    <col min="12032" max="12032" width="10.85546875" customWidth="1"/>
    <col min="12033" max="12033" width="11.7109375" customWidth="1"/>
    <col min="12034" max="12034" width="10.7109375" customWidth="1"/>
    <col min="12035" max="12035" width="11.28515625" customWidth="1"/>
    <col min="12036" max="12036" width="12.5703125" customWidth="1"/>
    <col min="12037" max="12037" width="14.5703125" customWidth="1"/>
    <col min="12038" max="12038" width="14.85546875" customWidth="1"/>
    <col min="12039" max="12039" width="15.28515625" customWidth="1"/>
    <col min="12040" max="12040" width="15.42578125" customWidth="1"/>
    <col min="12283" max="12283" width="5.5703125" customWidth="1"/>
    <col min="12284" max="12284" width="10.140625" customWidth="1"/>
    <col min="12285" max="12285" width="41.42578125" customWidth="1"/>
    <col min="12286" max="12286" width="9.7109375" customWidth="1"/>
    <col min="12287" max="12287" width="11.140625" customWidth="1"/>
    <col min="12288" max="12288" width="10.85546875" customWidth="1"/>
    <col min="12289" max="12289" width="11.7109375" customWidth="1"/>
    <col min="12290" max="12290" width="10.7109375" customWidth="1"/>
    <col min="12291" max="12291" width="11.28515625" customWidth="1"/>
    <col min="12292" max="12292" width="12.5703125" customWidth="1"/>
    <col min="12293" max="12293" width="14.5703125" customWidth="1"/>
    <col min="12294" max="12294" width="14.85546875" customWidth="1"/>
    <col min="12295" max="12295" width="15.28515625" customWidth="1"/>
    <col min="12296" max="12296" width="15.42578125" customWidth="1"/>
    <col min="12539" max="12539" width="5.5703125" customWidth="1"/>
    <col min="12540" max="12540" width="10.140625" customWidth="1"/>
    <col min="12541" max="12541" width="41.42578125" customWidth="1"/>
    <col min="12542" max="12542" width="9.7109375" customWidth="1"/>
    <col min="12543" max="12543" width="11.140625" customWidth="1"/>
    <col min="12544" max="12544" width="10.85546875" customWidth="1"/>
    <col min="12545" max="12545" width="11.7109375" customWidth="1"/>
    <col min="12546" max="12546" width="10.7109375" customWidth="1"/>
    <col min="12547" max="12547" width="11.28515625" customWidth="1"/>
    <col min="12548" max="12548" width="12.5703125" customWidth="1"/>
    <col min="12549" max="12549" width="14.5703125" customWidth="1"/>
    <col min="12550" max="12550" width="14.85546875" customWidth="1"/>
    <col min="12551" max="12551" width="15.28515625" customWidth="1"/>
    <col min="12552" max="12552" width="15.42578125" customWidth="1"/>
    <col min="12795" max="12795" width="5.5703125" customWidth="1"/>
    <col min="12796" max="12796" width="10.140625" customWidth="1"/>
    <col min="12797" max="12797" width="41.42578125" customWidth="1"/>
    <col min="12798" max="12798" width="9.7109375" customWidth="1"/>
    <col min="12799" max="12799" width="11.140625" customWidth="1"/>
    <col min="12800" max="12800" width="10.85546875" customWidth="1"/>
    <col min="12801" max="12801" width="11.7109375" customWidth="1"/>
    <col min="12802" max="12802" width="10.7109375" customWidth="1"/>
    <col min="12803" max="12803" width="11.28515625" customWidth="1"/>
    <col min="12804" max="12804" width="12.5703125" customWidth="1"/>
    <col min="12805" max="12805" width="14.5703125" customWidth="1"/>
    <col min="12806" max="12806" width="14.85546875" customWidth="1"/>
    <col min="12807" max="12807" width="15.28515625" customWidth="1"/>
    <col min="12808" max="12808" width="15.42578125" customWidth="1"/>
    <col min="13051" max="13051" width="5.5703125" customWidth="1"/>
    <col min="13052" max="13052" width="10.140625" customWidth="1"/>
    <col min="13053" max="13053" width="41.42578125" customWidth="1"/>
    <col min="13054" max="13054" width="9.7109375" customWidth="1"/>
    <col min="13055" max="13055" width="11.140625" customWidth="1"/>
    <col min="13056" max="13056" width="10.85546875" customWidth="1"/>
    <col min="13057" max="13057" width="11.7109375" customWidth="1"/>
    <col min="13058" max="13058" width="10.7109375" customWidth="1"/>
    <col min="13059" max="13059" width="11.28515625" customWidth="1"/>
    <col min="13060" max="13060" width="12.5703125" customWidth="1"/>
    <col min="13061" max="13061" width="14.5703125" customWidth="1"/>
    <col min="13062" max="13062" width="14.85546875" customWidth="1"/>
    <col min="13063" max="13063" width="15.28515625" customWidth="1"/>
    <col min="13064" max="13064" width="15.42578125" customWidth="1"/>
    <col min="13307" max="13307" width="5.5703125" customWidth="1"/>
    <col min="13308" max="13308" width="10.140625" customWidth="1"/>
    <col min="13309" max="13309" width="41.42578125" customWidth="1"/>
    <col min="13310" max="13310" width="9.7109375" customWidth="1"/>
    <col min="13311" max="13311" width="11.140625" customWidth="1"/>
    <col min="13312" max="13312" width="10.85546875" customWidth="1"/>
    <col min="13313" max="13313" width="11.7109375" customWidth="1"/>
    <col min="13314" max="13314" width="10.7109375" customWidth="1"/>
    <col min="13315" max="13315" width="11.28515625" customWidth="1"/>
    <col min="13316" max="13316" width="12.5703125" customWidth="1"/>
    <col min="13317" max="13317" width="14.5703125" customWidth="1"/>
    <col min="13318" max="13318" width="14.85546875" customWidth="1"/>
    <col min="13319" max="13319" width="15.28515625" customWidth="1"/>
    <col min="13320" max="13320" width="15.42578125" customWidth="1"/>
    <col min="13563" max="13563" width="5.5703125" customWidth="1"/>
    <col min="13564" max="13564" width="10.140625" customWidth="1"/>
    <col min="13565" max="13565" width="41.42578125" customWidth="1"/>
    <col min="13566" max="13566" width="9.7109375" customWidth="1"/>
    <col min="13567" max="13567" width="11.140625" customWidth="1"/>
    <col min="13568" max="13568" width="10.85546875" customWidth="1"/>
    <col min="13569" max="13569" width="11.7109375" customWidth="1"/>
    <col min="13570" max="13570" width="10.7109375" customWidth="1"/>
    <col min="13571" max="13571" width="11.28515625" customWidth="1"/>
    <col min="13572" max="13572" width="12.5703125" customWidth="1"/>
    <col min="13573" max="13573" width="14.5703125" customWidth="1"/>
    <col min="13574" max="13574" width="14.85546875" customWidth="1"/>
    <col min="13575" max="13575" width="15.28515625" customWidth="1"/>
    <col min="13576" max="13576" width="15.42578125" customWidth="1"/>
    <col min="13819" max="13819" width="5.5703125" customWidth="1"/>
    <col min="13820" max="13820" width="10.140625" customWidth="1"/>
    <col min="13821" max="13821" width="41.42578125" customWidth="1"/>
    <col min="13822" max="13822" width="9.7109375" customWidth="1"/>
    <col min="13823" max="13823" width="11.140625" customWidth="1"/>
    <col min="13824" max="13824" width="10.85546875" customWidth="1"/>
    <col min="13825" max="13825" width="11.7109375" customWidth="1"/>
    <col min="13826" max="13826" width="10.7109375" customWidth="1"/>
    <col min="13827" max="13827" width="11.28515625" customWidth="1"/>
    <col min="13828" max="13828" width="12.5703125" customWidth="1"/>
    <col min="13829" max="13829" width="14.5703125" customWidth="1"/>
    <col min="13830" max="13830" width="14.85546875" customWidth="1"/>
    <col min="13831" max="13831" width="15.28515625" customWidth="1"/>
    <col min="13832" max="13832" width="15.42578125" customWidth="1"/>
    <col min="14075" max="14075" width="5.5703125" customWidth="1"/>
    <col min="14076" max="14076" width="10.140625" customWidth="1"/>
    <col min="14077" max="14077" width="41.42578125" customWidth="1"/>
    <col min="14078" max="14078" width="9.7109375" customWidth="1"/>
    <col min="14079" max="14079" width="11.140625" customWidth="1"/>
    <col min="14080" max="14080" width="10.85546875" customWidth="1"/>
    <col min="14081" max="14081" width="11.7109375" customWidth="1"/>
    <col min="14082" max="14082" width="10.7109375" customWidth="1"/>
    <col min="14083" max="14083" width="11.28515625" customWidth="1"/>
    <col min="14084" max="14084" width="12.5703125" customWidth="1"/>
    <col min="14085" max="14085" width="14.5703125" customWidth="1"/>
    <col min="14086" max="14086" width="14.85546875" customWidth="1"/>
    <col min="14087" max="14087" width="15.28515625" customWidth="1"/>
    <col min="14088" max="14088" width="15.42578125" customWidth="1"/>
    <col min="14331" max="14331" width="5.5703125" customWidth="1"/>
    <col min="14332" max="14332" width="10.140625" customWidth="1"/>
    <col min="14333" max="14333" width="41.42578125" customWidth="1"/>
    <col min="14334" max="14334" width="9.7109375" customWidth="1"/>
    <col min="14335" max="14335" width="11.140625" customWidth="1"/>
    <col min="14336" max="14336" width="10.85546875" customWidth="1"/>
    <col min="14337" max="14337" width="11.7109375" customWidth="1"/>
    <col min="14338" max="14338" width="10.7109375" customWidth="1"/>
    <col min="14339" max="14339" width="11.28515625" customWidth="1"/>
    <col min="14340" max="14340" width="12.5703125" customWidth="1"/>
    <col min="14341" max="14341" width="14.5703125" customWidth="1"/>
    <col min="14342" max="14342" width="14.85546875" customWidth="1"/>
    <col min="14343" max="14343" width="15.28515625" customWidth="1"/>
    <col min="14344" max="14344" width="15.42578125" customWidth="1"/>
    <col min="14587" max="14587" width="5.5703125" customWidth="1"/>
    <col min="14588" max="14588" width="10.140625" customWidth="1"/>
    <col min="14589" max="14589" width="41.42578125" customWidth="1"/>
    <col min="14590" max="14590" width="9.7109375" customWidth="1"/>
    <col min="14591" max="14591" width="11.140625" customWidth="1"/>
    <col min="14592" max="14592" width="10.85546875" customWidth="1"/>
    <col min="14593" max="14593" width="11.7109375" customWidth="1"/>
    <col min="14594" max="14594" width="10.7109375" customWidth="1"/>
    <col min="14595" max="14595" width="11.28515625" customWidth="1"/>
    <col min="14596" max="14596" width="12.5703125" customWidth="1"/>
    <col min="14597" max="14597" width="14.5703125" customWidth="1"/>
    <col min="14598" max="14598" width="14.85546875" customWidth="1"/>
    <col min="14599" max="14599" width="15.28515625" customWidth="1"/>
    <col min="14600" max="14600" width="15.42578125" customWidth="1"/>
    <col min="14843" max="14843" width="5.5703125" customWidth="1"/>
    <col min="14844" max="14844" width="10.140625" customWidth="1"/>
    <col min="14845" max="14845" width="41.42578125" customWidth="1"/>
    <col min="14846" max="14846" width="9.7109375" customWidth="1"/>
    <col min="14847" max="14847" width="11.140625" customWidth="1"/>
    <col min="14848" max="14848" width="10.85546875" customWidth="1"/>
    <col min="14849" max="14849" width="11.7109375" customWidth="1"/>
    <col min="14850" max="14850" width="10.7109375" customWidth="1"/>
    <col min="14851" max="14851" width="11.28515625" customWidth="1"/>
    <col min="14852" max="14852" width="12.5703125" customWidth="1"/>
    <col min="14853" max="14853" width="14.5703125" customWidth="1"/>
    <col min="14854" max="14854" width="14.85546875" customWidth="1"/>
    <col min="14855" max="14855" width="15.28515625" customWidth="1"/>
    <col min="14856" max="14856" width="15.42578125" customWidth="1"/>
    <col min="15099" max="15099" width="5.5703125" customWidth="1"/>
    <col min="15100" max="15100" width="10.140625" customWidth="1"/>
    <col min="15101" max="15101" width="41.42578125" customWidth="1"/>
    <col min="15102" max="15102" width="9.7109375" customWidth="1"/>
    <col min="15103" max="15103" width="11.140625" customWidth="1"/>
    <col min="15104" max="15104" width="10.85546875" customWidth="1"/>
    <col min="15105" max="15105" width="11.7109375" customWidth="1"/>
    <col min="15106" max="15106" width="10.7109375" customWidth="1"/>
    <col min="15107" max="15107" width="11.28515625" customWidth="1"/>
    <col min="15108" max="15108" width="12.5703125" customWidth="1"/>
    <col min="15109" max="15109" width="14.5703125" customWidth="1"/>
    <col min="15110" max="15110" width="14.85546875" customWidth="1"/>
    <col min="15111" max="15111" width="15.28515625" customWidth="1"/>
    <col min="15112" max="15112" width="15.42578125" customWidth="1"/>
    <col min="15355" max="15355" width="5.5703125" customWidth="1"/>
    <col min="15356" max="15356" width="10.140625" customWidth="1"/>
    <col min="15357" max="15357" width="41.42578125" customWidth="1"/>
    <col min="15358" max="15358" width="9.7109375" customWidth="1"/>
    <col min="15359" max="15359" width="11.140625" customWidth="1"/>
    <col min="15360" max="15360" width="10.85546875" customWidth="1"/>
    <col min="15361" max="15361" width="11.7109375" customWidth="1"/>
    <col min="15362" max="15362" width="10.7109375" customWidth="1"/>
    <col min="15363" max="15363" width="11.28515625" customWidth="1"/>
    <col min="15364" max="15364" width="12.5703125" customWidth="1"/>
    <col min="15365" max="15365" width="14.5703125" customWidth="1"/>
    <col min="15366" max="15366" width="14.85546875" customWidth="1"/>
    <col min="15367" max="15367" width="15.28515625" customWidth="1"/>
    <col min="15368" max="15368" width="15.42578125" customWidth="1"/>
    <col min="15611" max="15611" width="5.5703125" customWidth="1"/>
    <col min="15612" max="15612" width="10.140625" customWidth="1"/>
    <col min="15613" max="15613" width="41.42578125" customWidth="1"/>
    <col min="15614" max="15614" width="9.7109375" customWidth="1"/>
    <col min="15615" max="15615" width="11.140625" customWidth="1"/>
    <col min="15616" max="15616" width="10.85546875" customWidth="1"/>
    <col min="15617" max="15617" width="11.7109375" customWidth="1"/>
    <col min="15618" max="15618" width="10.7109375" customWidth="1"/>
    <col min="15619" max="15619" width="11.28515625" customWidth="1"/>
    <col min="15620" max="15620" width="12.5703125" customWidth="1"/>
    <col min="15621" max="15621" width="14.5703125" customWidth="1"/>
    <col min="15622" max="15622" width="14.85546875" customWidth="1"/>
    <col min="15623" max="15623" width="15.28515625" customWidth="1"/>
    <col min="15624" max="15624" width="15.42578125" customWidth="1"/>
    <col min="15867" max="15867" width="5.5703125" customWidth="1"/>
    <col min="15868" max="15868" width="10.140625" customWidth="1"/>
    <col min="15869" max="15869" width="41.42578125" customWidth="1"/>
    <col min="15870" max="15870" width="9.7109375" customWidth="1"/>
    <col min="15871" max="15871" width="11.140625" customWidth="1"/>
    <col min="15872" max="15872" width="10.85546875" customWidth="1"/>
    <col min="15873" max="15873" width="11.7109375" customWidth="1"/>
    <col min="15874" max="15874" width="10.7109375" customWidth="1"/>
    <col min="15875" max="15875" width="11.28515625" customWidth="1"/>
    <col min="15876" max="15876" width="12.5703125" customWidth="1"/>
    <col min="15877" max="15877" width="14.5703125" customWidth="1"/>
    <col min="15878" max="15878" width="14.85546875" customWidth="1"/>
    <col min="15879" max="15879" width="15.28515625" customWidth="1"/>
    <col min="15880" max="15880" width="15.42578125" customWidth="1"/>
    <col min="16123" max="16123" width="5.5703125" customWidth="1"/>
    <col min="16124" max="16124" width="10.140625" customWidth="1"/>
    <col min="16125" max="16125" width="41.42578125" customWidth="1"/>
    <col min="16126" max="16126" width="9.7109375" customWidth="1"/>
    <col min="16127" max="16127" width="11.140625" customWidth="1"/>
    <col min="16128" max="16128" width="10.85546875" customWidth="1"/>
    <col min="16129" max="16129" width="11.7109375" customWidth="1"/>
    <col min="16130" max="16130" width="10.7109375" customWidth="1"/>
    <col min="16131" max="16131" width="11.28515625" customWidth="1"/>
    <col min="16132" max="16132" width="12.5703125" customWidth="1"/>
    <col min="16133" max="16133" width="14.5703125" customWidth="1"/>
    <col min="16134" max="16134" width="14.85546875" customWidth="1"/>
    <col min="16135" max="16135" width="15.28515625" customWidth="1"/>
    <col min="16136" max="16136" width="15.42578125" customWidth="1"/>
  </cols>
  <sheetData>
    <row r="2" spans="1:8" s="34" customFormat="1" ht="11.25">
      <c r="A2" s="270" t="s">
        <v>226</v>
      </c>
      <c r="B2" s="270"/>
      <c r="C2" s="270"/>
      <c r="D2" s="270"/>
      <c r="E2" s="270"/>
      <c r="F2" s="270"/>
      <c r="G2" s="270"/>
      <c r="H2" s="270"/>
    </row>
    <row r="3" spans="1:8" s="34" customFormat="1" ht="11.25">
      <c r="A3" s="270"/>
      <c r="B3" s="270"/>
      <c r="C3" s="270"/>
      <c r="D3" s="270"/>
      <c r="E3" s="270"/>
      <c r="F3" s="270"/>
      <c r="G3" s="270"/>
      <c r="H3" s="270"/>
    </row>
    <row r="4" spans="1:8" ht="15.75" thickBot="1"/>
    <row r="5" spans="1:8" ht="51" customHeight="1" thickBot="1">
      <c r="A5" s="35" t="s">
        <v>21</v>
      </c>
      <c r="B5" s="36" t="s">
        <v>22</v>
      </c>
      <c r="C5" s="37" t="s">
        <v>23</v>
      </c>
      <c r="D5" s="38" t="s">
        <v>24</v>
      </c>
      <c r="E5" s="38" t="s">
        <v>25</v>
      </c>
      <c r="F5" s="38" t="s">
        <v>26</v>
      </c>
      <c r="G5" s="38" t="s">
        <v>27</v>
      </c>
      <c r="H5" s="38" t="s">
        <v>28</v>
      </c>
    </row>
    <row r="6" spans="1:8" ht="22.5">
      <c r="A6" s="40"/>
      <c r="B6" s="41" t="s">
        <v>29</v>
      </c>
      <c r="C6" s="40"/>
      <c r="D6" s="42" t="s">
        <v>30</v>
      </c>
      <c r="E6" s="148" t="s">
        <v>30</v>
      </c>
      <c r="F6" s="148" t="s">
        <v>30</v>
      </c>
      <c r="G6" s="148" t="s">
        <v>30</v>
      </c>
      <c r="H6" s="42" t="s">
        <v>30</v>
      </c>
    </row>
    <row r="7" spans="1:8">
      <c r="A7" s="43" t="s">
        <v>31</v>
      </c>
      <c r="B7" s="44" t="s">
        <v>227</v>
      </c>
      <c r="C7" s="45" t="s">
        <v>33</v>
      </c>
      <c r="D7" s="140">
        <v>122.96</v>
      </c>
      <c r="E7" s="50">
        <v>311.91388000000001</v>
      </c>
      <c r="F7" s="50">
        <v>155.95694</v>
      </c>
      <c r="G7" s="50">
        <v>155.95694</v>
      </c>
      <c r="H7" s="46">
        <v>311.91388000000001</v>
      </c>
    </row>
    <row r="8" spans="1:8">
      <c r="A8" s="47" t="s">
        <v>34</v>
      </c>
      <c r="B8" s="48" t="s">
        <v>35</v>
      </c>
      <c r="C8" s="49" t="s">
        <v>36</v>
      </c>
      <c r="D8" s="141">
        <v>959.61249434452554</v>
      </c>
      <c r="E8" s="50">
        <v>2608.0340649640198</v>
      </c>
      <c r="F8" s="50">
        <v>1262.9704915080001</v>
      </c>
      <c r="G8" s="50">
        <v>1345.0635734560196</v>
      </c>
      <c r="H8" s="52">
        <v>3198.0042399999998</v>
      </c>
    </row>
    <row r="9" spans="1:8">
      <c r="A9" s="53" t="s">
        <v>37</v>
      </c>
      <c r="B9" s="54" t="s">
        <v>38</v>
      </c>
      <c r="C9" s="49" t="s">
        <v>36</v>
      </c>
      <c r="D9" s="141"/>
      <c r="E9" s="50">
        <v>4.3342400000000003</v>
      </c>
      <c r="F9" s="50">
        <v>2.1671200000000002</v>
      </c>
      <c r="G9" s="50">
        <v>2.1671200000000002</v>
      </c>
      <c r="H9" s="52"/>
    </row>
    <row r="10" spans="1:8" ht="22.5">
      <c r="A10" s="47" t="s">
        <v>40</v>
      </c>
      <c r="B10" s="55" t="s">
        <v>41</v>
      </c>
      <c r="C10" s="49" t="s">
        <v>36</v>
      </c>
      <c r="D10" s="141">
        <v>310.95559301119221</v>
      </c>
      <c r="E10" s="50">
        <v>945.29103674912506</v>
      </c>
      <c r="F10" s="50">
        <v>449.61272609062183</v>
      </c>
      <c r="G10" s="50">
        <v>495.67831065850322</v>
      </c>
      <c r="H10" s="52">
        <v>898.8839999999999</v>
      </c>
    </row>
    <row r="11" spans="1:8">
      <c r="A11" s="53" t="s">
        <v>42</v>
      </c>
      <c r="B11" s="56" t="s">
        <v>43</v>
      </c>
      <c r="C11" s="49" t="s">
        <v>36</v>
      </c>
      <c r="D11" s="141">
        <v>310.95559301119221</v>
      </c>
      <c r="E11" s="50">
        <v>945.29103674912506</v>
      </c>
      <c r="F11" s="50">
        <v>449.61272609062183</v>
      </c>
      <c r="G11" s="50">
        <v>495.67831065850322</v>
      </c>
      <c r="H11" s="52">
        <v>898.8839999999999</v>
      </c>
    </row>
    <row r="12" spans="1:8">
      <c r="A12" s="57" t="s">
        <v>44</v>
      </c>
      <c r="B12" s="58" t="s">
        <v>45</v>
      </c>
      <c r="C12" s="59" t="s">
        <v>46</v>
      </c>
      <c r="D12" s="142">
        <v>3.5627563518488556</v>
      </c>
      <c r="E12" s="60">
        <v>4.2696072120556687</v>
      </c>
      <c r="F12" s="60">
        <v>4.0615422411076949</v>
      </c>
      <c r="G12" s="60">
        <v>4.4776721830036426</v>
      </c>
      <c r="H12" s="61">
        <v>4.0599999999999996</v>
      </c>
    </row>
    <row r="13" spans="1:8" collapsed="1">
      <c r="A13" s="57" t="s">
        <v>47</v>
      </c>
      <c r="B13" s="58" t="s">
        <v>48</v>
      </c>
      <c r="C13" s="59" t="s">
        <v>49</v>
      </c>
      <c r="D13" s="142">
        <v>87.279499999999999</v>
      </c>
      <c r="E13" s="60">
        <v>221.4</v>
      </c>
      <c r="F13" s="60">
        <v>110.7</v>
      </c>
      <c r="G13" s="60">
        <v>110.7</v>
      </c>
      <c r="H13" s="61">
        <v>221.4</v>
      </c>
    </row>
    <row r="14" spans="1:8" ht="22.5" hidden="1" outlineLevel="1">
      <c r="A14" s="53" t="s">
        <v>50</v>
      </c>
      <c r="B14" s="62" t="s">
        <v>51</v>
      </c>
      <c r="C14" s="49" t="s">
        <v>36</v>
      </c>
      <c r="D14" s="141">
        <v>0</v>
      </c>
      <c r="E14" s="50">
        <v>0</v>
      </c>
      <c r="F14" s="50">
        <v>0</v>
      </c>
      <c r="G14" s="50">
        <v>0</v>
      </c>
      <c r="H14" s="52">
        <v>0</v>
      </c>
    </row>
    <row r="15" spans="1:8" hidden="1" outlineLevel="1">
      <c r="A15" s="57" t="s">
        <v>52</v>
      </c>
      <c r="B15" s="63" t="s">
        <v>53</v>
      </c>
      <c r="C15" s="59" t="s">
        <v>54</v>
      </c>
      <c r="D15" s="142"/>
      <c r="E15" s="60">
        <v>0</v>
      </c>
      <c r="F15" s="60">
        <v>0</v>
      </c>
      <c r="G15" s="60">
        <v>0</v>
      </c>
      <c r="H15" s="61"/>
    </row>
    <row r="16" spans="1:8" hidden="1" outlineLevel="1">
      <c r="A16" s="57" t="s">
        <v>55</v>
      </c>
      <c r="B16" s="63" t="s">
        <v>56</v>
      </c>
      <c r="C16" s="59" t="s">
        <v>57</v>
      </c>
      <c r="D16" s="142"/>
      <c r="E16" s="60">
        <v>0</v>
      </c>
      <c r="F16" s="60">
        <v>0</v>
      </c>
      <c r="G16" s="60">
        <v>0</v>
      </c>
      <c r="H16" s="61"/>
    </row>
    <row r="17" spans="1:8" hidden="1" outlineLevel="1">
      <c r="A17" s="53" t="s">
        <v>58</v>
      </c>
      <c r="B17" s="56" t="s">
        <v>59</v>
      </c>
      <c r="C17" s="49" t="s">
        <v>36</v>
      </c>
      <c r="D17" s="141">
        <v>0</v>
      </c>
      <c r="E17" s="50">
        <v>0</v>
      </c>
      <c r="F17" s="50">
        <v>0</v>
      </c>
      <c r="G17" s="50">
        <v>0</v>
      </c>
      <c r="H17" s="52">
        <v>0</v>
      </c>
    </row>
    <row r="18" spans="1:8" hidden="1" outlineLevel="1">
      <c r="A18" s="57" t="s">
        <v>60</v>
      </c>
      <c r="B18" s="58" t="s">
        <v>45</v>
      </c>
      <c r="C18" s="59" t="s">
        <v>46</v>
      </c>
      <c r="D18" s="142"/>
      <c r="E18" s="60">
        <v>0</v>
      </c>
      <c r="F18" s="60">
        <v>0</v>
      </c>
      <c r="G18" s="60">
        <v>0</v>
      </c>
      <c r="H18" s="61"/>
    </row>
    <row r="19" spans="1:8" hidden="1" outlineLevel="1">
      <c r="A19" s="57" t="s">
        <v>61</v>
      </c>
      <c r="B19" s="58" t="s">
        <v>48</v>
      </c>
      <c r="C19" s="59" t="s">
        <v>49</v>
      </c>
      <c r="D19" s="142"/>
      <c r="E19" s="60">
        <v>0</v>
      </c>
      <c r="F19" s="60">
        <v>0</v>
      </c>
      <c r="G19" s="60">
        <v>0</v>
      </c>
      <c r="H19" s="61"/>
    </row>
    <row r="20" spans="1:8" hidden="1" outlineLevel="1">
      <c r="A20" s="53" t="s">
        <v>62</v>
      </c>
      <c r="B20" s="62" t="s">
        <v>63</v>
      </c>
      <c r="C20" s="49" t="s">
        <v>36</v>
      </c>
      <c r="D20" s="141">
        <v>0</v>
      </c>
      <c r="E20" s="50">
        <v>0</v>
      </c>
      <c r="F20" s="50">
        <v>0</v>
      </c>
      <c r="G20" s="50">
        <v>0</v>
      </c>
      <c r="H20" s="52">
        <v>0</v>
      </c>
    </row>
    <row r="21" spans="1:8" hidden="1" outlineLevel="1">
      <c r="A21" s="57" t="s">
        <v>64</v>
      </c>
      <c r="B21" s="58" t="s">
        <v>53</v>
      </c>
      <c r="C21" s="59" t="s">
        <v>54</v>
      </c>
      <c r="D21" s="142"/>
      <c r="E21" s="60">
        <v>0</v>
      </c>
      <c r="F21" s="60">
        <v>0</v>
      </c>
      <c r="G21" s="60">
        <v>0</v>
      </c>
      <c r="H21" s="61"/>
    </row>
    <row r="22" spans="1:8" hidden="1" outlineLevel="1">
      <c r="A22" s="57" t="s">
        <v>65</v>
      </c>
      <c r="B22" s="58" t="s">
        <v>56</v>
      </c>
      <c r="C22" s="59" t="s">
        <v>57</v>
      </c>
      <c r="D22" s="142"/>
      <c r="E22" s="60">
        <v>0</v>
      </c>
      <c r="F22" s="60">
        <v>0</v>
      </c>
      <c r="G22" s="60">
        <v>0</v>
      </c>
      <c r="H22" s="61"/>
    </row>
    <row r="23" spans="1:8" hidden="1" outlineLevel="1">
      <c r="A23" s="53" t="s">
        <v>66</v>
      </c>
      <c r="B23" s="56" t="s">
        <v>67</v>
      </c>
      <c r="C23" s="49" t="s">
        <v>36</v>
      </c>
      <c r="D23" s="141">
        <v>0</v>
      </c>
      <c r="E23" s="50">
        <v>0</v>
      </c>
      <c r="F23" s="50">
        <v>0</v>
      </c>
      <c r="G23" s="50">
        <v>0</v>
      </c>
      <c r="H23" s="52">
        <v>0</v>
      </c>
    </row>
    <row r="24" spans="1:8" hidden="1" outlineLevel="1">
      <c r="A24" s="57" t="s">
        <v>68</v>
      </c>
      <c r="B24" s="58" t="s">
        <v>45</v>
      </c>
      <c r="C24" s="59" t="s">
        <v>46</v>
      </c>
      <c r="D24" s="142"/>
      <c r="E24" s="60">
        <v>0</v>
      </c>
      <c r="F24" s="60">
        <v>0</v>
      </c>
      <c r="G24" s="60">
        <v>0</v>
      </c>
      <c r="H24" s="61"/>
    </row>
    <row r="25" spans="1:8" hidden="1" outlineLevel="1">
      <c r="A25" s="57" t="s">
        <v>69</v>
      </c>
      <c r="B25" s="58" t="s">
        <v>48</v>
      </c>
      <c r="C25" s="59" t="s">
        <v>49</v>
      </c>
      <c r="D25" s="142"/>
      <c r="E25" s="60">
        <v>0</v>
      </c>
      <c r="F25" s="60">
        <v>0</v>
      </c>
      <c r="G25" s="60">
        <v>0</v>
      </c>
      <c r="H25" s="61"/>
    </row>
    <row r="26" spans="1:8" hidden="1" outlineLevel="1">
      <c r="A26" s="53" t="s">
        <v>70</v>
      </c>
      <c r="B26" s="62" t="s">
        <v>71</v>
      </c>
      <c r="C26" s="49" t="s">
        <v>36</v>
      </c>
      <c r="D26" s="141">
        <v>0</v>
      </c>
      <c r="E26" s="50">
        <v>0</v>
      </c>
      <c r="F26" s="50">
        <v>0</v>
      </c>
      <c r="G26" s="50">
        <v>0</v>
      </c>
      <c r="H26" s="52">
        <v>0</v>
      </c>
    </row>
    <row r="27" spans="1:8" hidden="1" outlineLevel="1">
      <c r="A27" s="57" t="s">
        <v>72</v>
      </c>
      <c r="B27" s="58" t="s">
        <v>53</v>
      </c>
      <c r="C27" s="59" t="s">
        <v>54</v>
      </c>
      <c r="D27" s="142"/>
      <c r="E27" s="60">
        <v>0</v>
      </c>
      <c r="F27" s="60">
        <v>0</v>
      </c>
      <c r="G27" s="60">
        <v>0</v>
      </c>
      <c r="H27" s="61"/>
    </row>
    <row r="28" spans="1:8" hidden="1" outlineLevel="1">
      <c r="A28" s="57" t="s">
        <v>73</v>
      </c>
      <c r="B28" s="58" t="s">
        <v>56</v>
      </c>
      <c r="C28" s="59" t="s">
        <v>57</v>
      </c>
      <c r="D28" s="142"/>
      <c r="E28" s="60">
        <v>0</v>
      </c>
      <c r="F28" s="60">
        <v>0</v>
      </c>
      <c r="G28" s="60">
        <v>0</v>
      </c>
      <c r="H28" s="61"/>
    </row>
    <row r="29" spans="1:8" hidden="1" outlineLevel="1">
      <c r="A29" s="53" t="s">
        <v>74</v>
      </c>
      <c r="B29" s="56" t="s">
        <v>75</v>
      </c>
      <c r="C29" s="49" t="s">
        <v>36</v>
      </c>
      <c r="D29" s="141">
        <v>0</v>
      </c>
      <c r="E29" s="50">
        <v>0</v>
      </c>
      <c r="F29" s="50">
        <v>0</v>
      </c>
      <c r="G29" s="50">
        <v>0</v>
      </c>
      <c r="H29" s="52">
        <v>0</v>
      </c>
    </row>
    <row r="30" spans="1:8" hidden="1" outlineLevel="1">
      <c r="A30" s="57" t="s">
        <v>76</v>
      </c>
      <c r="B30" s="58" t="s">
        <v>45</v>
      </c>
      <c r="C30" s="59" t="s">
        <v>46</v>
      </c>
      <c r="D30" s="142"/>
      <c r="E30" s="60">
        <v>0</v>
      </c>
      <c r="F30" s="60">
        <v>0</v>
      </c>
      <c r="G30" s="60">
        <v>0</v>
      </c>
      <c r="H30" s="61"/>
    </row>
    <row r="31" spans="1:8" hidden="1" outlineLevel="1">
      <c r="A31" s="57" t="s">
        <v>77</v>
      </c>
      <c r="B31" s="58" t="s">
        <v>48</v>
      </c>
      <c r="C31" s="59" t="s">
        <v>49</v>
      </c>
      <c r="D31" s="142"/>
      <c r="E31" s="60">
        <v>0</v>
      </c>
      <c r="F31" s="60">
        <v>0</v>
      </c>
      <c r="G31" s="60">
        <v>0</v>
      </c>
      <c r="H31" s="61"/>
    </row>
    <row r="32" spans="1:8" ht="22.5" hidden="1" outlineLevel="1">
      <c r="A32" s="53" t="s">
        <v>78</v>
      </c>
      <c r="B32" s="62" t="s">
        <v>79</v>
      </c>
      <c r="C32" s="49" t="s">
        <v>36</v>
      </c>
      <c r="D32" s="141">
        <v>0</v>
      </c>
      <c r="E32" s="50">
        <v>0</v>
      </c>
      <c r="F32" s="50">
        <v>0</v>
      </c>
      <c r="G32" s="50">
        <v>0</v>
      </c>
      <c r="H32" s="52">
        <v>0</v>
      </c>
    </row>
    <row r="33" spans="1:8" hidden="1" outlineLevel="1">
      <c r="A33" s="57" t="s">
        <v>80</v>
      </c>
      <c r="B33" s="58" t="s">
        <v>53</v>
      </c>
      <c r="C33" s="59" t="s">
        <v>54</v>
      </c>
      <c r="D33" s="142"/>
      <c r="E33" s="60">
        <v>0</v>
      </c>
      <c r="F33" s="60">
        <v>0</v>
      </c>
      <c r="G33" s="60">
        <v>0</v>
      </c>
      <c r="H33" s="61"/>
    </row>
    <row r="34" spans="1:8" hidden="1" outlineLevel="1">
      <c r="A34" s="57" t="s">
        <v>81</v>
      </c>
      <c r="B34" s="58" t="s">
        <v>56</v>
      </c>
      <c r="C34" s="59" t="s">
        <v>57</v>
      </c>
      <c r="D34" s="142"/>
      <c r="E34" s="60">
        <v>0</v>
      </c>
      <c r="F34" s="60">
        <v>0</v>
      </c>
      <c r="G34" s="60">
        <v>0</v>
      </c>
      <c r="H34" s="61"/>
    </row>
    <row r="35" spans="1:8" ht="22.5">
      <c r="A35" s="53" t="s">
        <v>82</v>
      </c>
      <c r="B35" s="54" t="s">
        <v>83</v>
      </c>
      <c r="C35" s="49" t="s">
        <v>36</v>
      </c>
      <c r="D35" s="143">
        <v>247.93400000000003</v>
      </c>
      <c r="E35" s="64">
        <v>542.5</v>
      </c>
      <c r="F35" s="64">
        <v>271.25</v>
      </c>
      <c r="G35" s="64">
        <v>271.25</v>
      </c>
      <c r="H35" s="65">
        <v>542.5</v>
      </c>
    </row>
    <row r="36" spans="1:8">
      <c r="A36" s="57" t="s">
        <v>84</v>
      </c>
      <c r="B36" s="66" t="s">
        <v>85</v>
      </c>
      <c r="C36" s="59" t="s">
        <v>86</v>
      </c>
      <c r="D36" s="144">
        <v>6887.0555555555566</v>
      </c>
      <c r="E36" s="51">
        <v>7534.7222222222226</v>
      </c>
      <c r="F36" s="51">
        <v>7534.7222222222226</v>
      </c>
      <c r="G36" s="51">
        <v>7534.7222222222226</v>
      </c>
      <c r="H36" s="67">
        <v>7534.7222222222226</v>
      </c>
    </row>
    <row r="37" spans="1:8" ht="33.75">
      <c r="A37" s="57" t="s">
        <v>87</v>
      </c>
      <c r="B37" s="66" t="s">
        <v>88</v>
      </c>
      <c r="C37" s="68" t="s">
        <v>89</v>
      </c>
      <c r="D37" s="142">
        <v>6</v>
      </c>
      <c r="E37" s="60">
        <v>6</v>
      </c>
      <c r="F37" s="60">
        <v>6</v>
      </c>
      <c r="G37" s="60">
        <v>6</v>
      </c>
      <c r="H37" s="61">
        <v>6</v>
      </c>
    </row>
    <row r="38" spans="1:8" ht="33.75">
      <c r="A38" s="53" t="s">
        <v>90</v>
      </c>
      <c r="B38" s="54" t="s">
        <v>91</v>
      </c>
      <c r="C38" s="49" t="s">
        <v>36</v>
      </c>
      <c r="D38" s="143">
        <v>74.876068000000004</v>
      </c>
      <c r="E38" s="64">
        <v>163.83500000000001</v>
      </c>
      <c r="F38" s="64">
        <v>81.917500000000004</v>
      </c>
      <c r="G38" s="64">
        <v>81.917500000000004</v>
      </c>
      <c r="H38" s="65">
        <v>163.83500000000001</v>
      </c>
    </row>
    <row r="39" spans="1:8">
      <c r="A39" s="53" t="s">
        <v>92</v>
      </c>
      <c r="B39" s="54" t="s">
        <v>93</v>
      </c>
      <c r="C39" s="49" t="s">
        <v>36</v>
      </c>
      <c r="D39" s="143"/>
      <c r="E39" s="64">
        <v>0</v>
      </c>
      <c r="F39" s="64">
        <v>0</v>
      </c>
      <c r="G39" s="64">
        <v>0</v>
      </c>
      <c r="H39" s="65"/>
    </row>
    <row r="40" spans="1:8" ht="22.5">
      <c r="A40" s="53" t="s">
        <v>94</v>
      </c>
      <c r="B40" s="54" t="s">
        <v>95</v>
      </c>
      <c r="C40" s="49" t="s">
        <v>36</v>
      </c>
      <c r="D40" s="141">
        <v>1.6</v>
      </c>
      <c r="E40" s="50">
        <v>216.29022426689494</v>
      </c>
      <c r="F40" s="50">
        <v>90.131009443378389</v>
      </c>
      <c r="G40" s="50">
        <v>126.15921482351655</v>
      </c>
      <c r="H40" s="52">
        <v>555.1</v>
      </c>
    </row>
    <row r="41" spans="1:8" collapsed="1">
      <c r="A41" s="57" t="s">
        <v>96</v>
      </c>
      <c r="B41" s="69" t="s">
        <v>97</v>
      </c>
      <c r="C41" s="59" t="s">
        <v>36</v>
      </c>
      <c r="D41" s="142">
        <v>1.6</v>
      </c>
      <c r="E41" s="60">
        <v>216.29022426689494</v>
      </c>
      <c r="F41" s="60">
        <v>90.131009443378389</v>
      </c>
      <c r="G41" s="60">
        <v>126.15921482351655</v>
      </c>
      <c r="H41" s="61">
        <v>555.1</v>
      </c>
    </row>
    <row r="42" spans="1:8" hidden="1" outlineLevel="1">
      <c r="A42" s="57" t="s">
        <v>98</v>
      </c>
      <c r="B42" s="69" t="s">
        <v>99</v>
      </c>
      <c r="C42" s="59" t="s">
        <v>36</v>
      </c>
      <c r="D42" s="142"/>
      <c r="E42" s="60">
        <v>0</v>
      </c>
      <c r="F42" s="60">
        <v>0</v>
      </c>
      <c r="G42" s="60">
        <v>0</v>
      </c>
      <c r="H42" s="61"/>
    </row>
    <row r="43" spans="1:8" hidden="1" outlineLevel="1">
      <c r="A43" s="57" t="s">
        <v>100</v>
      </c>
      <c r="B43" s="70" t="s">
        <v>101</v>
      </c>
      <c r="C43" s="59" t="s">
        <v>86</v>
      </c>
      <c r="D43" s="144" t="s">
        <v>102</v>
      </c>
      <c r="E43" s="51">
        <v>0</v>
      </c>
      <c r="F43" s="51">
        <v>0</v>
      </c>
      <c r="G43" s="51">
        <v>0</v>
      </c>
      <c r="H43" s="67" t="s">
        <v>39</v>
      </c>
    </row>
    <row r="44" spans="1:8" hidden="1" outlineLevel="1">
      <c r="A44" s="57" t="s">
        <v>103</v>
      </c>
      <c r="B44" s="70" t="s">
        <v>104</v>
      </c>
      <c r="C44" s="68" t="s">
        <v>89</v>
      </c>
      <c r="D44" s="142"/>
      <c r="E44" s="60">
        <v>0</v>
      </c>
      <c r="F44" s="60">
        <v>0</v>
      </c>
      <c r="G44" s="60">
        <v>0</v>
      </c>
      <c r="H44" s="61"/>
    </row>
    <row r="45" spans="1:8" ht="22.5" hidden="1" outlineLevel="1">
      <c r="A45" s="57" t="s">
        <v>105</v>
      </c>
      <c r="B45" s="69" t="s">
        <v>106</v>
      </c>
      <c r="C45" s="59" t="s">
        <v>36</v>
      </c>
      <c r="D45" s="142">
        <v>0</v>
      </c>
      <c r="E45" s="60">
        <v>0</v>
      </c>
      <c r="F45" s="60">
        <v>0</v>
      </c>
      <c r="G45" s="60">
        <v>0</v>
      </c>
      <c r="H45" s="61">
        <v>0</v>
      </c>
    </row>
    <row r="46" spans="1:8" ht="22.5" hidden="1" outlineLevel="1">
      <c r="A46" s="57" t="s">
        <v>107</v>
      </c>
      <c r="B46" s="69" t="s">
        <v>108</v>
      </c>
      <c r="C46" s="59" t="s">
        <v>36</v>
      </c>
      <c r="D46" s="144">
        <v>0</v>
      </c>
      <c r="E46" s="51">
        <v>0</v>
      </c>
      <c r="F46" s="51">
        <v>0</v>
      </c>
      <c r="G46" s="51">
        <v>0</v>
      </c>
      <c r="H46" s="67">
        <v>0</v>
      </c>
    </row>
    <row r="47" spans="1:8" hidden="1" outlineLevel="1">
      <c r="A47" s="71" t="s">
        <v>109</v>
      </c>
      <c r="B47" s="72"/>
      <c r="C47" s="68" t="s">
        <v>36</v>
      </c>
      <c r="D47" s="142"/>
      <c r="E47" s="60">
        <v>0</v>
      </c>
      <c r="F47" s="60">
        <v>0</v>
      </c>
      <c r="G47" s="60">
        <v>0</v>
      </c>
      <c r="H47" s="61"/>
    </row>
    <row r="48" spans="1:8">
      <c r="A48" s="47" t="s">
        <v>110</v>
      </c>
      <c r="B48" s="55" t="s">
        <v>111</v>
      </c>
      <c r="C48" s="49" t="s">
        <v>36</v>
      </c>
      <c r="D48" s="143"/>
      <c r="E48" s="64">
        <v>0</v>
      </c>
      <c r="F48" s="64">
        <v>0</v>
      </c>
      <c r="G48" s="64">
        <v>0</v>
      </c>
      <c r="H48" s="65"/>
    </row>
    <row r="49" spans="1:8" collapsed="1">
      <c r="A49" s="47" t="s">
        <v>112</v>
      </c>
      <c r="B49" s="55" t="s">
        <v>113</v>
      </c>
      <c r="C49" s="49" t="s">
        <v>36</v>
      </c>
      <c r="D49" s="141">
        <v>0</v>
      </c>
      <c r="E49" s="50">
        <v>120.4</v>
      </c>
      <c r="F49" s="50">
        <v>60.2</v>
      </c>
      <c r="G49" s="50">
        <v>60.2</v>
      </c>
      <c r="H49" s="52">
        <v>120.4</v>
      </c>
    </row>
    <row r="50" spans="1:8" ht="22.5" hidden="1" outlineLevel="1">
      <c r="A50" s="73" t="s">
        <v>114</v>
      </c>
      <c r="B50" s="74" t="s">
        <v>228</v>
      </c>
      <c r="C50" s="59" t="s">
        <v>36</v>
      </c>
      <c r="D50" s="142"/>
      <c r="E50" s="60">
        <v>0</v>
      </c>
      <c r="F50" s="60"/>
      <c r="G50" s="60"/>
      <c r="H50" s="61"/>
    </row>
    <row r="51" spans="1:8" ht="33.75" hidden="1" outlineLevel="1">
      <c r="A51" s="73" t="s">
        <v>116</v>
      </c>
      <c r="B51" s="74" t="s">
        <v>229</v>
      </c>
      <c r="C51" s="59" t="s">
        <v>36</v>
      </c>
      <c r="D51" s="142"/>
      <c r="E51" s="60">
        <v>0</v>
      </c>
      <c r="F51" s="60"/>
      <c r="G51" s="60"/>
      <c r="H51" s="61"/>
    </row>
    <row r="52" spans="1:8" ht="22.5" hidden="1" outlineLevel="1">
      <c r="A52" s="73" t="s">
        <v>118</v>
      </c>
      <c r="B52" s="74" t="s">
        <v>230</v>
      </c>
      <c r="C52" s="59" t="s">
        <v>36</v>
      </c>
      <c r="D52" s="142"/>
      <c r="E52" s="60">
        <v>0</v>
      </c>
      <c r="F52" s="60"/>
      <c r="G52" s="60"/>
      <c r="H52" s="61"/>
    </row>
    <row r="53" spans="1:8" outlineLevel="1">
      <c r="A53" s="73" t="s">
        <v>120</v>
      </c>
      <c r="B53" s="74" t="s">
        <v>121</v>
      </c>
      <c r="C53" s="59" t="s">
        <v>36</v>
      </c>
      <c r="D53" s="144">
        <v>0</v>
      </c>
      <c r="E53" s="51">
        <v>120.4</v>
      </c>
      <c r="F53" s="51">
        <v>60.2</v>
      </c>
      <c r="G53" s="51">
        <v>60.2</v>
      </c>
      <c r="H53" s="67">
        <v>120.4</v>
      </c>
    </row>
    <row r="54" spans="1:8" outlineLevel="1">
      <c r="A54" s="75" t="s">
        <v>122</v>
      </c>
      <c r="B54" s="76" t="s">
        <v>123</v>
      </c>
      <c r="C54" s="77" t="s">
        <v>36</v>
      </c>
      <c r="D54" s="142"/>
      <c r="E54" s="60">
        <v>120.4</v>
      </c>
      <c r="F54" s="60">
        <v>60.2</v>
      </c>
      <c r="G54" s="60">
        <v>60.2</v>
      </c>
      <c r="H54" s="61">
        <v>120.4</v>
      </c>
    </row>
    <row r="55" spans="1:8" hidden="1" outlineLevel="1">
      <c r="A55" s="71" t="s">
        <v>124</v>
      </c>
      <c r="B55" s="78"/>
      <c r="C55" s="79" t="s">
        <v>36</v>
      </c>
      <c r="D55" s="142"/>
      <c r="E55" s="60">
        <v>0</v>
      </c>
      <c r="F55" s="60">
        <v>0</v>
      </c>
      <c r="G55" s="60">
        <v>0</v>
      </c>
      <c r="H55" s="61"/>
    </row>
    <row r="56" spans="1:8">
      <c r="A56" s="53" t="s">
        <v>125</v>
      </c>
      <c r="B56" s="54" t="s">
        <v>126</v>
      </c>
      <c r="C56" s="49" t="s">
        <v>36</v>
      </c>
      <c r="D56" s="141">
        <v>31.530000000000005</v>
      </c>
      <c r="E56" s="50">
        <v>74.083799999999997</v>
      </c>
      <c r="F56" s="50">
        <v>37.041899999999998</v>
      </c>
      <c r="G56" s="50">
        <v>37.041899999999998</v>
      </c>
      <c r="H56" s="52">
        <v>74.083799999999997</v>
      </c>
    </row>
    <row r="57" spans="1:8">
      <c r="A57" s="57" t="s">
        <v>127</v>
      </c>
      <c r="B57" s="69" t="s">
        <v>128</v>
      </c>
      <c r="C57" s="59" t="s">
        <v>36</v>
      </c>
      <c r="D57" s="142">
        <v>23.600000000000005</v>
      </c>
      <c r="E57" s="60">
        <v>56.9</v>
      </c>
      <c r="F57" s="60">
        <v>28.45</v>
      </c>
      <c r="G57" s="60">
        <v>28.45</v>
      </c>
      <c r="H57" s="61">
        <v>56.9</v>
      </c>
    </row>
    <row r="58" spans="1:8">
      <c r="A58" s="57" t="s">
        <v>129</v>
      </c>
      <c r="B58" s="80" t="s">
        <v>85</v>
      </c>
      <c r="C58" s="59" t="s">
        <v>86</v>
      </c>
      <c r="D58" s="144">
        <v>9833.3333333333339</v>
      </c>
      <c r="E58" s="51">
        <v>11854.166666666666</v>
      </c>
      <c r="F58" s="51">
        <v>11854.166666666666</v>
      </c>
      <c r="G58" s="51">
        <v>11854.166666666666</v>
      </c>
      <c r="H58" s="67">
        <v>11854.166666666666</v>
      </c>
    </row>
    <row r="59" spans="1:8">
      <c r="A59" s="57" t="s">
        <v>130</v>
      </c>
      <c r="B59" s="80" t="s">
        <v>131</v>
      </c>
      <c r="C59" s="68" t="s">
        <v>89</v>
      </c>
      <c r="D59" s="142">
        <v>0.4</v>
      </c>
      <c r="E59" s="60">
        <v>0.4</v>
      </c>
      <c r="F59" s="60">
        <v>0.4</v>
      </c>
      <c r="G59" s="60">
        <v>0.4</v>
      </c>
      <c r="H59" s="61">
        <v>0.4</v>
      </c>
    </row>
    <row r="60" spans="1:8" ht="22.5">
      <c r="A60" s="57" t="s">
        <v>132</v>
      </c>
      <c r="B60" s="69" t="s">
        <v>133</v>
      </c>
      <c r="C60" s="59" t="s">
        <v>36</v>
      </c>
      <c r="D60" s="142">
        <v>7.13</v>
      </c>
      <c r="E60" s="60">
        <v>17.183799999999998</v>
      </c>
      <c r="F60" s="60">
        <v>8.591899999999999</v>
      </c>
      <c r="G60" s="60">
        <v>8.591899999999999</v>
      </c>
      <c r="H60" s="61">
        <v>17.183799999999998</v>
      </c>
    </row>
    <row r="61" spans="1:8">
      <c r="A61" s="57" t="s">
        <v>134</v>
      </c>
      <c r="B61" s="69" t="s">
        <v>135</v>
      </c>
      <c r="C61" s="59" t="s">
        <v>36</v>
      </c>
      <c r="D61" s="144">
        <v>0.8</v>
      </c>
      <c r="E61" s="51">
        <v>0</v>
      </c>
      <c r="F61" s="51">
        <v>0</v>
      </c>
      <c r="G61" s="51">
        <v>0</v>
      </c>
      <c r="H61" s="67"/>
    </row>
    <row r="62" spans="1:8" ht="22.5">
      <c r="A62" s="47" t="s">
        <v>136</v>
      </c>
      <c r="B62" s="54" t="s">
        <v>143</v>
      </c>
      <c r="C62" s="49" t="s">
        <v>36</v>
      </c>
      <c r="D62" s="141">
        <v>191.24683333333334</v>
      </c>
      <c r="E62" s="50">
        <v>313.601639148</v>
      </c>
      <c r="F62" s="50">
        <v>156.800819574</v>
      </c>
      <c r="G62" s="50">
        <v>156.800819574</v>
      </c>
      <c r="H62" s="52">
        <v>610.27344000000005</v>
      </c>
    </row>
    <row r="63" spans="1:8">
      <c r="A63" s="73" t="s">
        <v>138</v>
      </c>
      <c r="B63" s="69" t="s">
        <v>145</v>
      </c>
      <c r="C63" s="59" t="s">
        <v>36</v>
      </c>
      <c r="D63" s="142">
        <v>173.34683333333334</v>
      </c>
      <c r="E63" s="60">
        <v>240.86147399999999</v>
      </c>
      <c r="F63" s="60">
        <v>120.43073699999999</v>
      </c>
      <c r="G63" s="60">
        <v>120.43073699999999</v>
      </c>
      <c r="H63" s="61">
        <v>468.72</v>
      </c>
    </row>
    <row r="64" spans="1:8">
      <c r="A64" s="73" t="s">
        <v>231</v>
      </c>
      <c r="B64" s="80" t="s">
        <v>85</v>
      </c>
      <c r="C64" s="59" t="s">
        <v>86</v>
      </c>
      <c r="D64" s="144">
        <v>13313.888888888891</v>
      </c>
      <c r="E64" s="51">
        <v>14544.775</v>
      </c>
      <c r="F64" s="51">
        <v>14544.775</v>
      </c>
      <c r="G64" s="51">
        <v>14544.775</v>
      </c>
      <c r="H64" s="67">
        <v>18000</v>
      </c>
    </row>
    <row r="65" spans="1:8">
      <c r="A65" s="73" t="s">
        <v>232</v>
      </c>
      <c r="B65" s="80" t="s">
        <v>131</v>
      </c>
      <c r="C65" s="68" t="s">
        <v>89</v>
      </c>
      <c r="D65" s="142">
        <v>2.17</v>
      </c>
      <c r="E65" s="60">
        <v>1.38</v>
      </c>
      <c r="F65" s="60">
        <v>1.38</v>
      </c>
      <c r="G65" s="60">
        <v>1.38</v>
      </c>
      <c r="H65" s="61">
        <v>2.17</v>
      </c>
    </row>
    <row r="66" spans="1:8" ht="22.5" collapsed="1">
      <c r="A66" s="73" t="s">
        <v>233</v>
      </c>
      <c r="B66" s="69" t="s">
        <v>149</v>
      </c>
      <c r="C66" s="59" t="s">
        <v>36</v>
      </c>
      <c r="D66" s="142">
        <v>17.899999999999999</v>
      </c>
      <c r="E66" s="60">
        <v>72.740165147999988</v>
      </c>
      <c r="F66" s="60">
        <v>36.370082573999994</v>
      </c>
      <c r="G66" s="60">
        <v>36.370082573999994</v>
      </c>
      <c r="H66" s="61">
        <v>141.55343999999999</v>
      </c>
    </row>
    <row r="67" spans="1:8" ht="30" hidden="1" outlineLevel="1">
      <c r="A67" s="73" t="s">
        <v>234</v>
      </c>
      <c r="B67" s="82" t="s">
        <v>151</v>
      </c>
      <c r="C67" s="59" t="s">
        <v>36</v>
      </c>
      <c r="D67" s="142"/>
      <c r="E67" s="60" t="s">
        <v>102</v>
      </c>
      <c r="F67" s="60" t="s">
        <v>102</v>
      </c>
      <c r="G67" s="60" t="s">
        <v>102</v>
      </c>
      <c r="H67" s="61"/>
    </row>
    <row r="68" spans="1:8" hidden="1" outlineLevel="1">
      <c r="A68" s="83" t="s">
        <v>235</v>
      </c>
      <c r="B68" s="84" t="s">
        <v>85</v>
      </c>
      <c r="C68" s="59" t="s">
        <v>86</v>
      </c>
      <c r="D68" s="144" t="s">
        <v>39</v>
      </c>
      <c r="E68" s="51" t="s">
        <v>39</v>
      </c>
      <c r="F68" s="51" t="s">
        <v>39</v>
      </c>
      <c r="G68" s="51" t="s">
        <v>39</v>
      </c>
      <c r="H68" s="67" t="s">
        <v>39</v>
      </c>
    </row>
    <row r="69" spans="1:8" ht="30" hidden="1" outlineLevel="1">
      <c r="A69" s="83" t="s">
        <v>236</v>
      </c>
      <c r="B69" s="84" t="s">
        <v>154</v>
      </c>
      <c r="C69" s="68" t="s">
        <v>89</v>
      </c>
      <c r="D69" s="142"/>
      <c r="E69" s="60">
        <v>0</v>
      </c>
      <c r="F69" s="60">
        <v>0</v>
      </c>
      <c r="G69" s="60">
        <v>0</v>
      </c>
      <c r="H69" s="61"/>
    </row>
    <row r="70" spans="1:8" ht="45" hidden="1" outlineLevel="1">
      <c r="A70" s="83" t="s">
        <v>237</v>
      </c>
      <c r="B70" s="82" t="s">
        <v>156</v>
      </c>
      <c r="C70" s="59" t="s">
        <v>36</v>
      </c>
      <c r="D70" s="142">
        <v>0</v>
      </c>
      <c r="E70" s="60">
        <v>0</v>
      </c>
      <c r="F70" s="60">
        <v>0</v>
      </c>
      <c r="G70" s="60">
        <v>0</v>
      </c>
      <c r="H70" s="61">
        <v>0</v>
      </c>
    </row>
    <row r="71" spans="1:8">
      <c r="A71" s="47" t="s">
        <v>140</v>
      </c>
      <c r="B71" s="85" t="s">
        <v>158</v>
      </c>
      <c r="C71" s="86" t="s">
        <v>36</v>
      </c>
      <c r="D71" s="143"/>
      <c r="E71" s="64">
        <v>0</v>
      </c>
      <c r="F71" s="64">
        <v>0</v>
      </c>
      <c r="G71" s="64">
        <v>0</v>
      </c>
      <c r="H71" s="65"/>
    </row>
    <row r="72" spans="1:8">
      <c r="A72" s="47" t="s">
        <v>142</v>
      </c>
      <c r="B72" s="85" t="s">
        <v>160</v>
      </c>
      <c r="C72" s="49" t="s">
        <v>36</v>
      </c>
      <c r="D72" s="143"/>
      <c r="E72" s="64">
        <v>0</v>
      </c>
      <c r="F72" s="64">
        <v>0</v>
      </c>
      <c r="G72" s="64">
        <v>0</v>
      </c>
      <c r="H72" s="65"/>
    </row>
    <row r="73" spans="1:8" ht="33.75">
      <c r="A73" s="47" t="s">
        <v>157</v>
      </c>
      <c r="B73" s="85" t="s">
        <v>162</v>
      </c>
      <c r="C73" s="49" t="s">
        <v>36</v>
      </c>
      <c r="D73" s="145">
        <v>30.8</v>
      </c>
      <c r="E73" s="64">
        <v>82.427999999999997</v>
      </c>
      <c r="F73" s="64">
        <v>41.213999999999999</v>
      </c>
      <c r="G73" s="64">
        <v>41.213999999999999</v>
      </c>
      <c r="H73" s="65">
        <v>82.427999999999997</v>
      </c>
    </row>
    <row r="74" spans="1:8" ht="22.5">
      <c r="A74" s="47" t="s">
        <v>159</v>
      </c>
      <c r="B74" s="85" t="s">
        <v>164</v>
      </c>
      <c r="C74" s="49" t="s">
        <v>36</v>
      </c>
      <c r="D74" s="143"/>
      <c r="E74" s="64">
        <v>0</v>
      </c>
      <c r="F74" s="64"/>
      <c r="G74" s="64"/>
      <c r="H74" s="65"/>
    </row>
    <row r="75" spans="1:8" ht="33.75" collapsed="1">
      <c r="A75" s="47" t="s">
        <v>161</v>
      </c>
      <c r="B75" s="85" t="s">
        <v>166</v>
      </c>
      <c r="C75" s="49" t="s">
        <v>36</v>
      </c>
      <c r="D75" s="141">
        <v>0</v>
      </c>
      <c r="E75" s="50">
        <v>0</v>
      </c>
      <c r="F75" s="50">
        <v>0</v>
      </c>
      <c r="G75" s="50">
        <v>0</v>
      </c>
      <c r="H75" s="52">
        <v>0</v>
      </c>
    </row>
    <row r="76" spans="1:8" hidden="1" outlineLevel="1">
      <c r="A76" s="83" t="s">
        <v>238</v>
      </c>
      <c r="B76" s="80" t="s">
        <v>168</v>
      </c>
      <c r="C76" s="59" t="s">
        <v>36</v>
      </c>
      <c r="D76" s="142"/>
      <c r="E76" s="60">
        <v>0</v>
      </c>
      <c r="F76" s="60">
        <v>0</v>
      </c>
      <c r="G76" s="60">
        <v>0</v>
      </c>
      <c r="H76" s="61"/>
    </row>
    <row r="77" spans="1:8" hidden="1" outlineLevel="1">
      <c r="A77" s="83" t="s">
        <v>239</v>
      </c>
      <c r="B77" s="80" t="s">
        <v>170</v>
      </c>
      <c r="C77" s="59" t="s">
        <v>36</v>
      </c>
      <c r="D77" s="142"/>
      <c r="E77" s="60">
        <v>0</v>
      </c>
      <c r="F77" s="60">
        <v>0</v>
      </c>
      <c r="G77" s="60">
        <v>0</v>
      </c>
      <c r="H77" s="61"/>
    </row>
    <row r="78" spans="1:8" hidden="1" outlineLevel="1">
      <c r="A78" s="83" t="s">
        <v>240</v>
      </c>
      <c r="B78" s="80" t="s">
        <v>174</v>
      </c>
      <c r="C78" s="59" t="s">
        <v>36</v>
      </c>
      <c r="D78" s="144">
        <v>0</v>
      </c>
      <c r="E78" s="51">
        <v>0</v>
      </c>
      <c r="F78" s="51">
        <v>0</v>
      </c>
      <c r="G78" s="51">
        <v>0</v>
      </c>
      <c r="H78" s="67">
        <v>0</v>
      </c>
    </row>
    <row r="79" spans="1:8" hidden="1" outlineLevel="1">
      <c r="A79" s="83" t="s">
        <v>241</v>
      </c>
      <c r="B79" s="87"/>
      <c r="C79" s="59"/>
      <c r="D79" s="145"/>
      <c r="E79" s="60">
        <v>0</v>
      </c>
      <c r="F79" s="60">
        <v>0</v>
      </c>
      <c r="G79" s="60">
        <v>0</v>
      </c>
      <c r="H79" s="89"/>
    </row>
    <row r="80" spans="1:8" collapsed="1">
      <c r="A80" s="90" t="s">
        <v>163</v>
      </c>
      <c r="B80" s="91" t="s">
        <v>177</v>
      </c>
      <c r="C80" s="49" t="s">
        <v>36</v>
      </c>
      <c r="D80" s="146">
        <v>0</v>
      </c>
      <c r="E80" s="92">
        <v>0</v>
      </c>
      <c r="F80" s="92">
        <v>0</v>
      </c>
      <c r="G80" s="92">
        <v>0</v>
      </c>
      <c r="H80" s="93">
        <v>0</v>
      </c>
    </row>
    <row r="81" spans="1:8" hidden="1" outlineLevel="1">
      <c r="A81" s="94" t="s">
        <v>242</v>
      </c>
      <c r="B81" s="95" t="s">
        <v>179</v>
      </c>
      <c r="C81" s="59" t="s">
        <v>36</v>
      </c>
      <c r="D81" s="145"/>
      <c r="E81" s="88">
        <v>0</v>
      </c>
      <c r="F81" s="60">
        <v>0</v>
      </c>
      <c r="G81" s="60">
        <v>0</v>
      </c>
      <c r="H81" s="89"/>
    </row>
    <row r="82" spans="1:8" hidden="1" outlineLevel="1">
      <c r="A82" s="96" t="s">
        <v>243</v>
      </c>
      <c r="B82" s="87"/>
      <c r="C82" s="59" t="s">
        <v>36</v>
      </c>
      <c r="D82" s="145"/>
      <c r="E82" s="88">
        <v>0</v>
      </c>
      <c r="F82" s="60">
        <v>0</v>
      </c>
      <c r="G82" s="60">
        <v>0</v>
      </c>
      <c r="H82" s="89"/>
    </row>
    <row r="83" spans="1:8" ht="33.75">
      <c r="A83" s="47" t="s">
        <v>165</v>
      </c>
      <c r="B83" s="85" t="s">
        <v>182</v>
      </c>
      <c r="C83" s="49" t="s">
        <v>36</v>
      </c>
      <c r="D83" s="141">
        <v>70.669999999999987</v>
      </c>
      <c r="E83" s="50">
        <v>145.27012479999996</v>
      </c>
      <c r="F83" s="50">
        <v>72.635416399999997</v>
      </c>
      <c r="G83" s="50">
        <v>72.634708399999994</v>
      </c>
      <c r="H83" s="52">
        <v>150.5</v>
      </c>
    </row>
    <row r="84" spans="1:8" outlineLevel="1">
      <c r="A84" s="83" t="s">
        <v>167</v>
      </c>
      <c r="B84" s="97" t="s">
        <v>184</v>
      </c>
      <c r="C84" s="59" t="s">
        <v>36</v>
      </c>
      <c r="D84" s="142">
        <v>31</v>
      </c>
      <c r="E84" s="60">
        <v>62.042464799999991</v>
      </c>
      <c r="F84" s="60">
        <v>31.021586399999997</v>
      </c>
      <c r="G84" s="60">
        <v>31.020878399999997</v>
      </c>
      <c r="H84" s="61">
        <v>68</v>
      </c>
    </row>
    <row r="85" spans="1:8" outlineLevel="1">
      <c r="A85" s="83" t="s">
        <v>169</v>
      </c>
      <c r="B85" s="97" t="s">
        <v>186</v>
      </c>
      <c r="C85" s="59" t="s">
        <v>36</v>
      </c>
      <c r="D85" s="142"/>
      <c r="E85" s="60">
        <v>0</v>
      </c>
      <c r="F85" s="60">
        <v>0</v>
      </c>
      <c r="G85" s="60">
        <v>0</v>
      </c>
      <c r="H85" s="61"/>
    </row>
    <row r="86" spans="1:8" outlineLevel="1">
      <c r="A86" s="83" t="s">
        <v>171</v>
      </c>
      <c r="B86" s="97" t="s">
        <v>188</v>
      </c>
      <c r="C86" s="59" t="s">
        <v>36</v>
      </c>
      <c r="D86" s="142"/>
      <c r="E86" s="60">
        <v>0</v>
      </c>
      <c r="F86" s="60">
        <v>0</v>
      </c>
      <c r="G86" s="60">
        <v>0</v>
      </c>
      <c r="H86" s="61"/>
    </row>
    <row r="87" spans="1:8" outlineLevel="1">
      <c r="A87" s="73" t="s">
        <v>173</v>
      </c>
      <c r="B87" s="72" t="s">
        <v>244</v>
      </c>
      <c r="C87" s="68" t="s">
        <v>36</v>
      </c>
      <c r="D87" s="142">
        <v>39.669999999999995</v>
      </c>
      <c r="E87" s="60">
        <v>83.227659999999986</v>
      </c>
      <c r="F87" s="60">
        <v>41.613829999999993</v>
      </c>
      <c r="G87" s="60">
        <v>41.613829999999993</v>
      </c>
      <c r="H87" s="61">
        <v>82.5</v>
      </c>
    </row>
    <row r="88" spans="1:8" hidden="1" outlineLevel="1">
      <c r="A88" s="73" t="s">
        <v>175</v>
      </c>
      <c r="B88" s="72"/>
      <c r="C88" s="68" t="s">
        <v>36</v>
      </c>
      <c r="D88" s="142"/>
      <c r="E88" s="60">
        <v>0</v>
      </c>
      <c r="F88" s="60">
        <v>0</v>
      </c>
      <c r="G88" s="60">
        <v>0</v>
      </c>
      <c r="H88" s="61"/>
    </row>
    <row r="89" spans="1:8">
      <c r="A89" s="47" t="s">
        <v>192</v>
      </c>
      <c r="B89" s="98" t="s">
        <v>193</v>
      </c>
      <c r="C89" s="49" t="s">
        <v>36</v>
      </c>
      <c r="D89" s="141">
        <v>0</v>
      </c>
      <c r="E89" s="50">
        <v>26.343778433979999</v>
      </c>
      <c r="F89" s="50">
        <v>12.757277692000001</v>
      </c>
      <c r="G89" s="50">
        <v>13.586500741979998</v>
      </c>
      <c r="H89" s="52">
        <v>31.98</v>
      </c>
    </row>
    <row r="90" spans="1:8" outlineLevel="1">
      <c r="A90" s="73" t="s">
        <v>194</v>
      </c>
      <c r="B90" s="99" t="s">
        <v>195</v>
      </c>
      <c r="C90" s="59" t="s">
        <v>36</v>
      </c>
      <c r="D90" s="144"/>
      <c r="E90" s="51">
        <v>0</v>
      </c>
      <c r="F90" s="51">
        <v>0</v>
      </c>
      <c r="G90" s="51">
        <v>0</v>
      </c>
      <c r="H90" s="67"/>
    </row>
    <row r="91" spans="1:8" outlineLevel="1">
      <c r="A91" s="73" t="s">
        <v>196</v>
      </c>
      <c r="B91" s="99" t="s">
        <v>197</v>
      </c>
      <c r="C91" s="59" t="s">
        <v>36</v>
      </c>
      <c r="D91" s="142"/>
      <c r="E91" s="60">
        <v>0</v>
      </c>
      <c r="F91" s="60">
        <v>0</v>
      </c>
      <c r="G91" s="60">
        <v>0</v>
      </c>
      <c r="H91" s="61"/>
    </row>
    <row r="92" spans="1:8" outlineLevel="1">
      <c r="A92" s="73" t="s">
        <v>198</v>
      </c>
      <c r="B92" s="100" t="s">
        <v>199</v>
      </c>
      <c r="C92" s="59" t="s">
        <v>36</v>
      </c>
      <c r="D92" s="142"/>
      <c r="E92" s="60">
        <v>0</v>
      </c>
      <c r="F92" s="60">
        <v>0</v>
      </c>
      <c r="G92" s="60">
        <v>0</v>
      </c>
      <c r="H92" s="61"/>
    </row>
    <row r="93" spans="1:8" outlineLevel="1">
      <c r="A93" s="73" t="s">
        <v>200</v>
      </c>
      <c r="B93" s="99" t="s">
        <v>201</v>
      </c>
      <c r="C93" s="59" t="s">
        <v>36</v>
      </c>
      <c r="D93" s="144"/>
      <c r="E93" s="51">
        <v>0</v>
      </c>
      <c r="F93" s="51">
        <v>0</v>
      </c>
      <c r="G93" s="51">
        <v>0</v>
      </c>
      <c r="H93" s="67"/>
    </row>
    <row r="94" spans="1:8" outlineLevel="1">
      <c r="A94" s="73" t="s">
        <v>202</v>
      </c>
      <c r="B94" s="100" t="s">
        <v>203</v>
      </c>
      <c r="C94" s="59" t="s">
        <v>36</v>
      </c>
      <c r="D94" s="144">
        <v>0</v>
      </c>
      <c r="E94" s="51">
        <v>26.343778433979999</v>
      </c>
      <c r="F94" s="51">
        <v>12.757277692000001</v>
      </c>
      <c r="G94" s="51">
        <v>13.586500741979998</v>
      </c>
      <c r="H94" s="67">
        <v>31.98</v>
      </c>
    </row>
    <row r="95" spans="1:8" outlineLevel="1">
      <c r="A95" s="73" t="s">
        <v>204</v>
      </c>
      <c r="B95" s="69" t="s">
        <v>205</v>
      </c>
      <c r="C95" s="59" t="s">
        <v>36</v>
      </c>
      <c r="D95" s="144"/>
      <c r="E95" s="51">
        <v>0</v>
      </c>
      <c r="F95" s="51">
        <v>0</v>
      </c>
      <c r="G95" s="51">
        <v>0</v>
      </c>
      <c r="H95" s="67"/>
    </row>
    <row r="96" spans="1:8" outlineLevel="1">
      <c r="A96" s="73" t="s">
        <v>206</v>
      </c>
      <c r="B96" s="69" t="s">
        <v>207</v>
      </c>
      <c r="C96" s="59" t="s">
        <v>36</v>
      </c>
      <c r="D96" s="142"/>
      <c r="E96" s="60">
        <v>0</v>
      </c>
      <c r="F96" s="60">
        <v>0</v>
      </c>
      <c r="G96" s="60">
        <v>0</v>
      </c>
      <c r="H96" s="61"/>
    </row>
    <row r="97" spans="1:8" outlineLevel="1">
      <c r="A97" s="73" t="s">
        <v>208</v>
      </c>
      <c r="B97" s="69" t="s">
        <v>174</v>
      </c>
      <c r="C97" s="59" t="s">
        <v>36</v>
      </c>
      <c r="D97" s="144">
        <v>0</v>
      </c>
      <c r="E97" s="51">
        <v>26.343778433979999</v>
      </c>
      <c r="F97" s="51">
        <v>12.757277692000001</v>
      </c>
      <c r="G97" s="51">
        <v>13.586500741979998</v>
      </c>
      <c r="H97" s="67">
        <v>31.98</v>
      </c>
    </row>
    <row r="98" spans="1:8" outlineLevel="1">
      <c r="A98" s="73" t="s">
        <v>209</v>
      </c>
      <c r="B98" s="101" t="s">
        <v>210</v>
      </c>
      <c r="C98" s="59" t="s">
        <v>36</v>
      </c>
      <c r="D98" s="142"/>
      <c r="E98" s="60">
        <v>26.343778433979999</v>
      </c>
      <c r="F98" s="60">
        <v>12.757277692000001</v>
      </c>
      <c r="G98" s="60">
        <v>13.586500741979998</v>
      </c>
      <c r="H98" s="61">
        <v>31.98</v>
      </c>
    </row>
    <row r="99" spans="1:8">
      <c r="A99" s="47" t="s">
        <v>211</v>
      </c>
      <c r="B99" s="48" t="s">
        <v>212</v>
      </c>
      <c r="C99" s="49" t="s">
        <v>36</v>
      </c>
      <c r="D99" s="141">
        <v>959.61249434452554</v>
      </c>
      <c r="E99" s="50">
        <v>2634.3778433979996</v>
      </c>
      <c r="F99" s="50">
        <v>1275.7277692</v>
      </c>
      <c r="G99" s="50">
        <v>1358.6500741979996</v>
      </c>
      <c r="H99" s="52">
        <v>3229.9842399999998</v>
      </c>
    </row>
    <row r="100" spans="1:8">
      <c r="A100" s="47" t="s">
        <v>213</v>
      </c>
      <c r="B100" s="102" t="s">
        <v>214</v>
      </c>
      <c r="C100" s="103" t="s">
        <v>215</v>
      </c>
      <c r="D100" s="141" t="s">
        <v>245</v>
      </c>
      <c r="E100" s="50" t="s">
        <v>246</v>
      </c>
      <c r="F100" s="50" t="s">
        <v>247</v>
      </c>
      <c r="G100" s="50" t="s">
        <v>248</v>
      </c>
      <c r="H100" s="52" t="s">
        <v>249</v>
      </c>
    </row>
    <row r="101" spans="1:8" ht="15.75" thickBot="1">
      <c r="A101" s="47" t="s">
        <v>221</v>
      </c>
      <c r="B101" s="104" t="s">
        <v>222</v>
      </c>
      <c r="C101" s="105" t="s">
        <v>223</v>
      </c>
      <c r="D101" s="149" t="s">
        <v>245</v>
      </c>
      <c r="E101" s="106" t="s">
        <v>246</v>
      </c>
      <c r="F101" s="106" t="s">
        <v>247</v>
      </c>
      <c r="G101" s="106" t="s">
        <v>248</v>
      </c>
      <c r="H101" s="52" t="s">
        <v>249</v>
      </c>
    </row>
    <row r="102" spans="1:8" ht="15.75" thickBot="1">
      <c r="A102" s="107"/>
      <c r="B102" s="108" t="s">
        <v>224</v>
      </c>
      <c r="C102" s="109"/>
      <c r="D102" s="110">
        <v>8.18</v>
      </c>
      <c r="E102" s="34"/>
      <c r="F102" s="111" t="s">
        <v>225</v>
      </c>
      <c r="G102" s="112">
        <v>1.0647921760391199</v>
      </c>
      <c r="H102" s="34"/>
    </row>
    <row r="103" spans="1:8">
      <c r="A103" s="107"/>
      <c r="B103" s="34"/>
      <c r="C103" s="34"/>
      <c r="D103" s="34"/>
      <c r="E103" s="34"/>
      <c r="F103" s="34"/>
      <c r="G103" s="34"/>
      <c r="H103" s="34"/>
    </row>
  </sheetData>
  <mergeCells count="1">
    <mergeCell ref="A2:H3"/>
  </mergeCells>
  <pageMargins left="0.16" right="0.16" top="0.74803149606299213" bottom="0.74803149606299213" header="0.31496062992125984" footer="0.31496062992125984"/>
  <pageSetup paperSize="9" scale="69"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AV83"/>
  <sheetViews>
    <sheetView zoomScaleNormal="100" zoomScaleSheetLayoutView="100" workbookViewId="0">
      <pane xSplit="2" ySplit="5" topLeftCell="C38" activePane="bottomRight" state="frozen"/>
      <selection pane="topRight" activeCell="C1" sqref="C1"/>
      <selection pane="bottomLeft" activeCell="A8" sqref="A8"/>
      <selection pane="bottomRight" activeCell="B58" sqref="B58"/>
    </sheetView>
  </sheetViews>
  <sheetFormatPr defaultRowHeight="12.75"/>
  <cols>
    <col min="1" max="1" width="5.7109375" style="150" customWidth="1"/>
    <col min="2" max="2" width="43" style="150" customWidth="1"/>
    <col min="3" max="3" width="0.140625" style="150" customWidth="1"/>
    <col min="4" max="4" width="9.28515625" style="150" hidden="1" customWidth="1"/>
    <col min="5" max="5" width="9.7109375" style="200" hidden="1" customWidth="1"/>
    <col min="6" max="6" width="8.28515625" style="150" hidden="1" customWidth="1"/>
    <col min="7" max="7" width="0" style="150" hidden="1" customWidth="1"/>
    <col min="8" max="8" width="11" style="150" hidden="1" customWidth="1"/>
    <col min="9" max="11" width="9.42578125" style="150" customWidth="1"/>
    <col min="12" max="13" width="10.140625" style="150" customWidth="1"/>
    <col min="14" max="14" width="10.28515625" style="150" customWidth="1"/>
    <col min="15" max="15" width="9.140625" style="229"/>
    <col min="16" max="16" width="9" style="150" customWidth="1"/>
    <col min="17" max="17" width="10" style="150" customWidth="1"/>
    <col min="18" max="18" width="0" style="150" hidden="1" customWidth="1"/>
    <col min="19" max="19" width="7.7109375" style="150" hidden="1" customWidth="1"/>
    <col min="20" max="20" width="0" style="150" hidden="1" customWidth="1"/>
    <col min="21" max="21" width="8.7109375" style="150" hidden="1" customWidth="1"/>
    <col min="22" max="22" width="7.5703125" style="150" hidden="1" customWidth="1"/>
    <col min="23" max="23" width="7.7109375" style="150" hidden="1" customWidth="1"/>
    <col min="24" max="24" width="12" style="151" customWidth="1"/>
    <col min="25" max="25" width="0.140625" style="151" hidden="1" customWidth="1"/>
    <col min="26" max="26" width="12.42578125" style="151" hidden="1" customWidth="1"/>
    <col min="27" max="27" width="11.42578125" style="152" hidden="1" customWidth="1"/>
    <col min="28" max="28" width="2.28515625" style="152" hidden="1" customWidth="1"/>
    <col min="29" max="29" width="12.28515625" style="151" customWidth="1"/>
    <col min="30" max="30" width="18" style="152" hidden="1" customWidth="1"/>
    <col min="31" max="31" width="11.5703125" style="152" customWidth="1"/>
    <col min="32" max="32" width="0.140625" style="152" hidden="1" customWidth="1"/>
    <col min="33" max="33" width="1.42578125" style="152" hidden="1" customWidth="1"/>
    <col min="34" max="34" width="10.85546875" style="151" customWidth="1"/>
    <col min="35" max="35" width="12.85546875" style="152" hidden="1" customWidth="1"/>
    <col min="36" max="36" width="11.5703125" style="152" customWidth="1"/>
    <col min="37" max="37" width="0.28515625" style="150" hidden="1" customWidth="1"/>
    <col min="38" max="38" width="10.28515625" style="150" hidden="1" customWidth="1"/>
    <col min="39" max="39" width="0.140625" style="150" hidden="1" customWidth="1"/>
    <col min="40" max="48" width="9.140625" style="150"/>
    <col min="49" max="16384" width="9.140625" style="153"/>
  </cols>
  <sheetData>
    <row r="1" spans="1:48" ht="12" customHeight="1">
      <c r="C1" s="288" t="s">
        <v>250</v>
      </c>
      <c r="D1" s="288"/>
      <c r="E1" s="288"/>
      <c r="F1" s="288"/>
      <c r="G1" s="288"/>
      <c r="H1" s="288"/>
      <c r="I1" s="288"/>
      <c r="J1" s="288"/>
      <c r="K1" s="288"/>
      <c r="L1" s="288"/>
      <c r="M1" s="288"/>
      <c r="N1" s="288"/>
      <c r="O1" s="288"/>
      <c r="P1" s="288"/>
      <c r="Q1" s="288"/>
      <c r="R1" s="288"/>
      <c r="S1" s="288"/>
      <c r="T1" s="288"/>
      <c r="U1" s="288"/>
      <c r="V1" s="288"/>
      <c r="W1" s="288"/>
    </row>
    <row r="2" spans="1:48" ht="16.5" customHeight="1">
      <c r="A2" s="289" t="s">
        <v>251</v>
      </c>
      <c r="B2" s="289"/>
      <c r="C2" s="289"/>
      <c r="D2" s="289"/>
      <c r="E2" s="289"/>
      <c r="F2" s="289"/>
      <c r="G2" s="289"/>
      <c r="H2" s="289"/>
      <c r="I2" s="289"/>
      <c r="J2" s="289"/>
      <c r="K2" s="289"/>
      <c r="L2" s="289"/>
      <c r="M2" s="289"/>
      <c r="N2" s="289"/>
      <c r="O2" s="289"/>
      <c r="P2" s="289"/>
      <c r="Q2" s="289"/>
      <c r="R2" s="154"/>
      <c r="S2" s="154"/>
      <c r="T2" s="154"/>
      <c r="U2" s="154"/>
      <c r="V2" s="154"/>
      <c r="W2" s="154"/>
      <c r="X2" s="155"/>
      <c r="Y2" s="155"/>
      <c r="Z2" s="155"/>
    </row>
    <row r="3" spans="1:48" ht="18" customHeight="1">
      <c r="A3" s="274" t="s">
        <v>252</v>
      </c>
      <c r="B3" s="290" t="s">
        <v>253</v>
      </c>
      <c r="C3" s="291" t="s">
        <v>254</v>
      </c>
      <c r="D3" s="292"/>
      <c r="E3" s="292"/>
      <c r="F3" s="292"/>
      <c r="G3" s="292"/>
      <c r="H3" s="292"/>
      <c r="I3" s="292"/>
      <c r="J3" s="292"/>
      <c r="K3" s="292"/>
      <c r="L3" s="292"/>
      <c r="M3" s="292"/>
      <c r="N3" s="292"/>
      <c r="O3" s="292"/>
      <c r="P3" s="292"/>
      <c r="Q3" s="292"/>
      <c r="R3" s="293" t="s">
        <v>255</v>
      </c>
      <c r="S3" s="294"/>
      <c r="T3" s="292" t="s">
        <v>256</v>
      </c>
      <c r="U3" s="292"/>
      <c r="V3" s="292"/>
      <c r="W3" s="295"/>
      <c r="X3" s="287" t="s">
        <v>257</v>
      </c>
      <c r="Y3" s="282" t="s">
        <v>258</v>
      </c>
      <c r="Z3" s="283"/>
      <c r="AA3" s="275" t="s">
        <v>259</v>
      </c>
      <c r="AB3" s="275" t="s">
        <v>260</v>
      </c>
      <c r="AC3" s="277" t="s">
        <v>261</v>
      </c>
      <c r="AD3" s="280" t="s">
        <v>258</v>
      </c>
      <c r="AE3" s="281"/>
      <c r="AF3" s="281"/>
      <c r="AG3" s="281"/>
      <c r="AH3" s="277" t="s">
        <v>262</v>
      </c>
      <c r="AI3" s="152" t="s">
        <v>258</v>
      </c>
      <c r="AJ3" s="280" t="s">
        <v>258</v>
      </c>
      <c r="AK3" s="281"/>
      <c r="AL3" s="281"/>
      <c r="AM3" s="281"/>
      <c r="AN3" s="245"/>
    </row>
    <row r="4" spans="1:48" ht="21" customHeight="1">
      <c r="A4" s="274"/>
      <c r="B4" s="290"/>
      <c r="C4" s="300" t="s">
        <v>263</v>
      </c>
      <c r="D4" s="301"/>
      <c r="E4" s="302" t="s">
        <v>264</v>
      </c>
      <c r="F4" s="303"/>
      <c r="G4" s="303"/>
      <c r="H4" s="303"/>
      <c r="I4" s="303"/>
      <c r="J4" s="303"/>
      <c r="K4" s="303"/>
      <c r="L4" s="303"/>
      <c r="M4" s="303"/>
      <c r="N4" s="303"/>
      <c r="O4" s="285" t="s">
        <v>266</v>
      </c>
      <c r="P4" s="274" t="s">
        <v>258</v>
      </c>
      <c r="Q4" s="274"/>
      <c r="R4" s="296" t="s">
        <v>267</v>
      </c>
      <c r="S4" s="297" t="s">
        <v>268</v>
      </c>
      <c r="T4" s="299" t="s">
        <v>269</v>
      </c>
      <c r="U4" s="273" t="s">
        <v>265</v>
      </c>
      <c r="V4" s="274" t="s">
        <v>270</v>
      </c>
      <c r="W4" s="274" t="s">
        <v>271</v>
      </c>
      <c r="X4" s="287"/>
      <c r="Y4" s="275" t="s">
        <v>272</v>
      </c>
      <c r="Z4" s="275" t="s">
        <v>273</v>
      </c>
      <c r="AA4" s="284"/>
      <c r="AB4" s="284"/>
      <c r="AC4" s="278"/>
      <c r="AD4" s="275" t="s">
        <v>272</v>
      </c>
      <c r="AE4" s="275" t="s">
        <v>274</v>
      </c>
      <c r="AF4" s="275" t="s">
        <v>273</v>
      </c>
      <c r="AG4" s="275" t="s">
        <v>274</v>
      </c>
      <c r="AH4" s="278"/>
      <c r="AI4" s="275" t="s">
        <v>272</v>
      </c>
      <c r="AJ4" s="275" t="s">
        <v>274</v>
      </c>
      <c r="AK4" s="271" t="s">
        <v>273</v>
      </c>
      <c r="AL4" s="271" t="s">
        <v>274</v>
      </c>
    </row>
    <row r="5" spans="1:48" ht="54.75" customHeight="1">
      <c r="A5" s="274"/>
      <c r="B5" s="290"/>
      <c r="C5" s="156" t="s">
        <v>275</v>
      </c>
      <c r="D5" s="156" t="s">
        <v>276</v>
      </c>
      <c r="E5" s="157" t="s">
        <v>275</v>
      </c>
      <c r="F5" s="157" t="s">
        <v>261</v>
      </c>
      <c r="G5" s="157" t="s">
        <v>262</v>
      </c>
      <c r="H5" s="157" t="s">
        <v>277</v>
      </c>
      <c r="I5" s="156" t="s">
        <v>278</v>
      </c>
      <c r="J5" s="156" t="s">
        <v>279</v>
      </c>
      <c r="K5" s="156" t="s">
        <v>280</v>
      </c>
      <c r="L5" s="156" t="s">
        <v>281</v>
      </c>
      <c r="M5" s="156" t="s">
        <v>282</v>
      </c>
      <c r="N5" s="156" t="s">
        <v>283</v>
      </c>
      <c r="O5" s="286"/>
      <c r="P5" s="156" t="s">
        <v>261</v>
      </c>
      <c r="Q5" s="156" t="s">
        <v>262</v>
      </c>
      <c r="R5" s="296"/>
      <c r="S5" s="298"/>
      <c r="T5" s="299"/>
      <c r="U5" s="273"/>
      <c r="V5" s="274"/>
      <c r="W5" s="274"/>
      <c r="X5" s="287"/>
      <c r="Y5" s="276"/>
      <c r="Z5" s="276"/>
      <c r="AA5" s="284"/>
      <c r="AB5" s="284"/>
      <c r="AC5" s="279"/>
      <c r="AD5" s="276"/>
      <c r="AE5" s="276"/>
      <c r="AF5" s="276"/>
      <c r="AG5" s="276"/>
      <c r="AH5" s="279"/>
      <c r="AI5" s="276"/>
      <c r="AJ5" s="276"/>
      <c r="AK5" s="272"/>
      <c r="AL5" s="272"/>
    </row>
    <row r="6" spans="1:48" s="173" customFormat="1" ht="19.5" customHeight="1">
      <c r="A6" s="158" t="s">
        <v>284</v>
      </c>
      <c r="B6" s="159" t="s">
        <v>285</v>
      </c>
      <c r="C6" s="160">
        <v>31341.040000000001</v>
      </c>
      <c r="D6" s="161">
        <f>[4]Т3!M31</f>
        <v>29972.01</v>
      </c>
      <c r="E6" s="162">
        <f>SUM(F6:H6)</f>
        <v>30007.739999999998</v>
      </c>
      <c r="F6" s="161">
        <v>9313.94</v>
      </c>
      <c r="G6" s="161">
        <v>13513.47</v>
      </c>
      <c r="H6" s="161">
        <v>7180.33</v>
      </c>
      <c r="I6" s="161">
        <f>[4]Т3!M43</f>
        <v>17266.310000000001</v>
      </c>
      <c r="J6" s="161">
        <v>6258.4</v>
      </c>
      <c r="K6" s="161">
        <v>7580.96</v>
      </c>
      <c r="L6" s="161">
        <v>2326.8000000000002</v>
      </c>
      <c r="M6" s="161">
        <v>1100.1500000000001</v>
      </c>
      <c r="N6" s="161">
        <v>26776.92</v>
      </c>
      <c r="O6" s="163">
        <v>28996.47</v>
      </c>
      <c r="P6" s="161">
        <v>14270.63</v>
      </c>
      <c r="Q6" s="161">
        <v>14275.84</v>
      </c>
      <c r="R6" s="164"/>
      <c r="S6" s="165">
        <f t="shared" ref="S6:S20" si="0">R6/E6-1</f>
        <v>-1</v>
      </c>
      <c r="T6" s="166">
        <f>[4]Т3!M113</f>
        <v>37100.339999999997</v>
      </c>
      <c r="U6" s="167" t="e">
        <f>T6/T$42</f>
        <v>#DIV/0!</v>
      </c>
      <c r="V6" s="166">
        <f t="shared" ref="V6:V20" si="1">T6/E6-1</f>
        <v>0.23635901937300163</v>
      </c>
      <c r="W6" s="166">
        <f t="shared" ref="W6:W20" si="2">T6-O6</f>
        <v>8103.8699999999953</v>
      </c>
      <c r="X6" s="168">
        <f>[4]Т3!M139</f>
        <v>22349.47</v>
      </c>
      <c r="Y6" s="168">
        <f>[4]Т3!M163</f>
        <v>11065.17</v>
      </c>
      <c r="Z6" s="168">
        <f>[4]Т3!M188</f>
        <v>11284.3</v>
      </c>
      <c r="AA6" s="169"/>
      <c r="AB6" s="170"/>
      <c r="AC6" s="168">
        <f>[4]Т3!M212</f>
        <v>9350.61</v>
      </c>
      <c r="AD6" s="171">
        <f>[4]Т3!M235</f>
        <v>4629.33</v>
      </c>
      <c r="AE6" s="170"/>
      <c r="AF6" s="171">
        <f>[4]Т3!M259</f>
        <v>4721.28</v>
      </c>
      <c r="AG6" s="170"/>
      <c r="AH6" s="168">
        <f>[4]Т3!M278</f>
        <v>12998.86</v>
      </c>
      <c r="AI6" s="171">
        <f>[4]Т3!M296</f>
        <v>6435.84</v>
      </c>
      <c r="AJ6" s="170"/>
      <c r="AK6" s="172">
        <f>[4]Т3!M315</f>
        <v>6563.02</v>
      </c>
      <c r="AL6" s="166"/>
      <c r="AM6" s="150"/>
      <c r="AN6" s="150"/>
      <c r="AO6" s="150"/>
      <c r="AP6" s="150"/>
      <c r="AQ6" s="150"/>
      <c r="AR6" s="150"/>
      <c r="AS6" s="150"/>
      <c r="AT6" s="150"/>
      <c r="AU6" s="150"/>
      <c r="AV6" s="150"/>
    </row>
    <row r="7" spans="1:48" s="173" customFormat="1" ht="18.75" customHeight="1">
      <c r="A7" s="158" t="s">
        <v>286</v>
      </c>
      <c r="B7" s="159" t="s">
        <v>287</v>
      </c>
      <c r="C7" s="160">
        <v>1433.35</v>
      </c>
      <c r="D7" s="161">
        <f>[4]вода!D21</f>
        <v>569.41999999999996</v>
      </c>
      <c r="E7" s="162">
        <v>1279.1300000000001</v>
      </c>
      <c r="F7" s="161">
        <v>397.02</v>
      </c>
      <c r="G7" s="161">
        <v>576.03</v>
      </c>
      <c r="H7" s="161">
        <v>306.07</v>
      </c>
      <c r="I7" s="161">
        <f>SUM([4]вода!G9:G12)</f>
        <v>117.9</v>
      </c>
      <c r="J7" s="161">
        <v>108.28</v>
      </c>
      <c r="K7" s="161"/>
      <c r="L7" s="161"/>
      <c r="M7" s="161">
        <v>9.6199999999999992</v>
      </c>
      <c r="N7" s="161">
        <v>701.8</v>
      </c>
      <c r="O7" s="163">
        <f>[4]вода!J21</f>
        <v>692.72</v>
      </c>
      <c r="P7" s="161">
        <v>302.82</v>
      </c>
      <c r="Q7" s="161">
        <v>389.9</v>
      </c>
      <c r="R7" s="164"/>
      <c r="S7" s="165">
        <f t="shared" si="0"/>
        <v>-1</v>
      </c>
      <c r="T7" s="166"/>
      <c r="U7" s="167" t="e">
        <f>T7/T$42</f>
        <v>#DIV/0!</v>
      </c>
      <c r="V7" s="166">
        <f t="shared" si="1"/>
        <v>-1</v>
      </c>
      <c r="W7" s="166">
        <f t="shared" si="2"/>
        <v>-692.72</v>
      </c>
      <c r="X7" s="168">
        <f>[4]Табл.5!J17</f>
        <v>535.54999999999995</v>
      </c>
      <c r="Y7" s="168">
        <f>[4]Табл.5!K17</f>
        <v>275.42</v>
      </c>
      <c r="Z7" s="168">
        <f>[4]Табл.5!L17</f>
        <v>260.13</v>
      </c>
      <c r="AA7" s="169"/>
      <c r="AB7" s="170"/>
      <c r="AC7" s="168">
        <f>[4]Табл.5!M17</f>
        <v>275.04000000000002</v>
      </c>
      <c r="AD7" s="171">
        <f>[4]Табл.5!N17</f>
        <v>141.46</v>
      </c>
      <c r="AE7" s="170"/>
      <c r="AF7" s="171">
        <f>[4]Табл.5!O17</f>
        <v>133.58000000000001</v>
      </c>
      <c r="AG7" s="170"/>
      <c r="AH7" s="168">
        <f>[4]Табл.5!P17</f>
        <v>260.51</v>
      </c>
      <c r="AI7" s="171">
        <f>[4]Табл.5!Q17</f>
        <v>133.96</v>
      </c>
      <c r="AJ7" s="170"/>
      <c r="AK7" s="172">
        <f>[4]Табл.5!R17</f>
        <v>126.55</v>
      </c>
      <c r="AL7" s="166"/>
      <c r="AM7" s="150"/>
      <c r="AN7" s="150"/>
      <c r="AO7" s="150"/>
      <c r="AP7" s="150"/>
      <c r="AQ7" s="150"/>
      <c r="AR7" s="150"/>
      <c r="AS7" s="150"/>
      <c r="AT7" s="150"/>
      <c r="AU7" s="150"/>
      <c r="AV7" s="150"/>
    </row>
    <row r="8" spans="1:48" s="173" customFormat="1" ht="24" customHeight="1">
      <c r="A8" s="158" t="s">
        <v>288</v>
      </c>
      <c r="B8" s="159" t="s">
        <v>289</v>
      </c>
      <c r="C8" s="160">
        <v>6355.83</v>
      </c>
      <c r="D8" s="161">
        <f>[4]Т6!H11</f>
        <v>5550.23</v>
      </c>
      <c r="E8" s="162">
        <f t="shared" ref="E8:E26" si="3">SUM(F8:H8)</f>
        <v>5672</v>
      </c>
      <c r="F8" s="161">
        <v>1760.5</v>
      </c>
      <c r="G8" s="161">
        <v>2554.29</v>
      </c>
      <c r="H8" s="161">
        <v>1357.21</v>
      </c>
      <c r="I8" s="161">
        <f>[4]Т6!J18</f>
        <v>2768.5</v>
      </c>
      <c r="J8" s="161">
        <v>1239.31</v>
      </c>
      <c r="K8" s="161">
        <v>1109.1099999999999</v>
      </c>
      <c r="L8" s="161">
        <v>182.46</v>
      </c>
      <c r="M8" s="161">
        <v>237.62</v>
      </c>
      <c r="N8" s="161">
        <f>[4]Т6!J25</f>
        <v>5268.16</v>
      </c>
      <c r="O8" s="163">
        <v>5150.05</v>
      </c>
      <c r="P8" s="161">
        <v>3034.27</v>
      </c>
      <c r="Q8" s="161">
        <v>2115.7800000000002</v>
      </c>
      <c r="R8" s="164"/>
      <c r="S8" s="165">
        <f t="shared" si="0"/>
        <v>-1</v>
      </c>
      <c r="T8" s="166"/>
      <c r="U8" s="167" t="e">
        <f>T8/T$42</f>
        <v>#DIV/0!</v>
      </c>
      <c r="V8" s="166">
        <f t="shared" si="1"/>
        <v>-1</v>
      </c>
      <c r="W8" s="166">
        <f t="shared" si="2"/>
        <v>-5150.05</v>
      </c>
      <c r="X8" s="168">
        <f>[4]Т6!J44</f>
        <v>4710.9799999999996</v>
      </c>
      <c r="Y8" s="168">
        <f>[4]Т6!J53</f>
        <v>2362.8200000000002</v>
      </c>
      <c r="Z8" s="168">
        <f>[4]Т6!J62</f>
        <v>2348.16</v>
      </c>
      <c r="AA8" s="169"/>
      <c r="AB8" s="170"/>
      <c r="AC8" s="168">
        <f>[4]Т6!J71</f>
        <v>2335.23</v>
      </c>
      <c r="AD8" s="171">
        <f>[4]Т6!J80</f>
        <v>1171.23</v>
      </c>
      <c r="AE8" s="170"/>
      <c r="AF8" s="171">
        <f>[4]Т6!J89</f>
        <v>1164</v>
      </c>
      <c r="AG8" s="170"/>
      <c r="AH8" s="168">
        <f>[4]Т6!J98</f>
        <v>2375.75</v>
      </c>
      <c r="AI8" s="171">
        <f>[4]Т6!J107</f>
        <v>1191.5899999999999</v>
      </c>
      <c r="AJ8" s="170"/>
      <c r="AK8" s="172">
        <f>[4]Т6!J116</f>
        <v>1184.1600000000001</v>
      </c>
      <c r="AL8" s="166"/>
      <c r="AM8" s="150"/>
      <c r="AN8" s="150"/>
      <c r="AO8" s="150"/>
      <c r="AP8" s="150"/>
      <c r="AQ8" s="150"/>
      <c r="AR8" s="150"/>
      <c r="AS8" s="150"/>
      <c r="AT8" s="150"/>
      <c r="AU8" s="150"/>
      <c r="AV8" s="150"/>
    </row>
    <row r="9" spans="1:48" s="173" customFormat="1" ht="20.25" customHeight="1">
      <c r="A9" s="158" t="s">
        <v>290</v>
      </c>
      <c r="B9" s="159" t="s">
        <v>291</v>
      </c>
      <c r="C9" s="160">
        <v>169.09</v>
      </c>
      <c r="D9" s="161">
        <f>[4]Т7!F6</f>
        <v>177.7</v>
      </c>
      <c r="E9" s="162">
        <f t="shared" si="3"/>
        <v>150</v>
      </c>
      <c r="F9" s="161">
        <v>46.56</v>
      </c>
      <c r="G9" s="161">
        <v>67.55</v>
      </c>
      <c r="H9" s="161">
        <v>35.89</v>
      </c>
      <c r="I9" s="161">
        <v>138.30000000000001</v>
      </c>
      <c r="J9" s="161">
        <v>6.87</v>
      </c>
      <c r="K9" s="161">
        <v>117.74</v>
      </c>
      <c r="L9" s="161">
        <v>9.4</v>
      </c>
      <c r="M9" s="161">
        <v>4.29</v>
      </c>
      <c r="N9" s="161">
        <f>[4]Т7!L6</f>
        <v>188.92</v>
      </c>
      <c r="O9" s="163">
        <f>[4]Т7!O6</f>
        <v>200.08</v>
      </c>
      <c r="P9" s="161">
        <v>47.75</v>
      </c>
      <c r="Q9" s="161">
        <v>152.33000000000001</v>
      </c>
      <c r="R9" s="164"/>
      <c r="S9" s="165">
        <f t="shared" si="0"/>
        <v>-1</v>
      </c>
      <c r="T9" s="166"/>
      <c r="U9" s="167" t="e">
        <f t="shared" ref="U9:U40" si="4">T9/T$42</f>
        <v>#DIV/0!</v>
      </c>
      <c r="V9" s="166">
        <f t="shared" si="1"/>
        <v>-1</v>
      </c>
      <c r="W9" s="166">
        <f t="shared" si="2"/>
        <v>-200.08</v>
      </c>
      <c r="X9" s="168">
        <f>[4]Т7!P6</f>
        <v>200.08</v>
      </c>
      <c r="Y9" s="174">
        <f>AD9+AI9</f>
        <v>0</v>
      </c>
      <c r="Z9" s="174">
        <f>AE9+AJ9</f>
        <v>0</v>
      </c>
      <c r="AA9" s="169"/>
      <c r="AB9" s="170"/>
      <c r="AC9" s="168">
        <v>47.75</v>
      </c>
      <c r="AD9" s="170"/>
      <c r="AE9" s="170"/>
      <c r="AF9" s="170"/>
      <c r="AG9" s="170"/>
      <c r="AH9" s="168">
        <f>X9-AC9</f>
        <v>152.33000000000001</v>
      </c>
      <c r="AI9" s="170"/>
      <c r="AJ9" s="170"/>
      <c r="AK9" s="166"/>
      <c r="AL9" s="166"/>
      <c r="AM9" s="150"/>
      <c r="AN9" s="150"/>
      <c r="AO9" s="150"/>
      <c r="AP9" s="150"/>
      <c r="AQ9" s="150"/>
      <c r="AR9" s="150"/>
      <c r="AS9" s="150"/>
      <c r="AT9" s="150"/>
      <c r="AU9" s="150"/>
      <c r="AV9" s="150"/>
    </row>
    <row r="10" spans="1:48" s="173" customFormat="1" ht="30.75" customHeight="1">
      <c r="A10" s="158" t="s">
        <v>292</v>
      </c>
      <c r="B10" s="159" t="s">
        <v>293</v>
      </c>
      <c r="C10" s="160">
        <v>2991.82</v>
      </c>
      <c r="D10" s="161">
        <f>[4]Т8!M14/1000</f>
        <v>2805.04583</v>
      </c>
      <c r="E10" s="162">
        <f t="shared" si="3"/>
        <v>2640.35</v>
      </c>
      <c r="F10" s="161">
        <v>819.52</v>
      </c>
      <c r="G10" s="161">
        <v>1189.04</v>
      </c>
      <c r="H10" s="161">
        <v>631.79</v>
      </c>
      <c r="I10" s="161">
        <f>[4]Т8!M37/1000</f>
        <v>1214.42</v>
      </c>
      <c r="J10" s="161">
        <v>561.58000000000004</v>
      </c>
      <c r="K10" s="161">
        <v>397.97</v>
      </c>
      <c r="L10" s="161">
        <v>151.59</v>
      </c>
      <c r="M10" s="161">
        <v>103.28</v>
      </c>
      <c r="N10" s="161">
        <v>2489</v>
      </c>
      <c r="O10" s="163">
        <v>3192.01</v>
      </c>
      <c r="P10" s="161">
        <v>2174.4699999999998</v>
      </c>
      <c r="Q10" s="161">
        <v>1017.54</v>
      </c>
      <c r="R10" s="164"/>
      <c r="S10" s="165">
        <f t="shared" si="0"/>
        <v>-1</v>
      </c>
      <c r="T10" s="166"/>
      <c r="U10" s="167" t="e">
        <f t="shared" si="4"/>
        <v>#DIV/0!</v>
      </c>
      <c r="V10" s="166">
        <f t="shared" si="1"/>
        <v>-1</v>
      </c>
      <c r="W10" s="166">
        <f t="shared" si="2"/>
        <v>-3192.01</v>
      </c>
      <c r="X10" s="168">
        <f>[4]Т.8.2.!J9</f>
        <v>2339.65</v>
      </c>
      <c r="Y10" s="174">
        <f t="shared" ref="Y10:Z37" si="5">AD10+AI10</f>
        <v>0</v>
      </c>
      <c r="Z10" s="174">
        <f t="shared" si="5"/>
        <v>0</v>
      </c>
      <c r="AA10" s="169"/>
      <c r="AB10" s="170"/>
      <c r="AC10" s="168">
        <f>[4]Т.8.2.!K9</f>
        <v>1451.38</v>
      </c>
      <c r="AD10" s="171"/>
      <c r="AE10" s="170"/>
      <c r="AF10" s="171"/>
      <c r="AG10" s="170"/>
      <c r="AH10" s="168">
        <f>[4]Т.8.2.!L9</f>
        <v>888.27</v>
      </c>
      <c r="AI10" s="171"/>
      <c r="AJ10" s="170"/>
      <c r="AK10" s="172"/>
      <c r="AL10" s="166"/>
      <c r="AM10" s="150"/>
      <c r="AN10" s="150"/>
      <c r="AO10" s="150"/>
      <c r="AP10" s="150"/>
      <c r="AQ10" s="150"/>
      <c r="AR10" s="150"/>
      <c r="AS10" s="150"/>
      <c r="AT10" s="150"/>
      <c r="AU10" s="150"/>
      <c r="AV10" s="150"/>
    </row>
    <row r="11" spans="1:48" ht="25.5" customHeight="1">
      <c r="A11" s="158" t="s">
        <v>294</v>
      </c>
      <c r="B11" s="159" t="s">
        <v>295</v>
      </c>
      <c r="C11" s="160"/>
      <c r="D11" s="161"/>
      <c r="E11" s="162"/>
      <c r="F11" s="161"/>
      <c r="G11" s="161"/>
      <c r="H11" s="161"/>
      <c r="I11" s="161"/>
      <c r="J11" s="161"/>
      <c r="K11" s="161"/>
      <c r="L11" s="161"/>
      <c r="M11" s="161"/>
      <c r="N11" s="161"/>
      <c r="O11" s="163"/>
      <c r="P11" s="161"/>
      <c r="Q11" s="161"/>
      <c r="R11" s="164"/>
      <c r="S11" s="165" t="e">
        <f t="shared" si="0"/>
        <v>#DIV/0!</v>
      </c>
      <c r="T11" s="166"/>
      <c r="U11" s="167" t="e">
        <f>T11/T$42</f>
        <v>#DIV/0!</v>
      </c>
      <c r="V11" s="166" t="e">
        <f t="shared" si="1"/>
        <v>#DIV/0!</v>
      </c>
      <c r="W11" s="166">
        <f t="shared" si="2"/>
        <v>0</v>
      </c>
      <c r="X11" s="174"/>
      <c r="Y11" s="174">
        <f t="shared" si="5"/>
        <v>0</v>
      </c>
      <c r="Z11" s="174">
        <f t="shared" si="5"/>
        <v>0</v>
      </c>
      <c r="AA11" s="169"/>
      <c r="AB11" s="170"/>
      <c r="AC11" s="168"/>
      <c r="AD11" s="171"/>
      <c r="AE11" s="170"/>
      <c r="AF11" s="171"/>
      <c r="AG11" s="170"/>
      <c r="AH11" s="174"/>
      <c r="AI11" s="171"/>
      <c r="AJ11" s="170"/>
      <c r="AK11" s="172"/>
      <c r="AL11" s="166"/>
    </row>
    <row r="12" spans="1:48" s="173" customFormat="1" ht="25.5">
      <c r="A12" s="158" t="s">
        <v>296</v>
      </c>
      <c r="B12" s="159" t="s">
        <v>297</v>
      </c>
      <c r="C12" s="160">
        <v>1017.22</v>
      </c>
      <c r="D12" s="161">
        <v>978.96</v>
      </c>
      <c r="E12" s="162">
        <v>921.48</v>
      </c>
      <c r="F12" s="161">
        <v>286.01</v>
      </c>
      <c r="G12" s="161">
        <v>414.97</v>
      </c>
      <c r="H12" s="161">
        <v>220.49</v>
      </c>
      <c r="I12" s="161">
        <f>I10*0.302-3.35</f>
        <v>363.40483999999998</v>
      </c>
      <c r="J12" s="161">
        <v>182.16</v>
      </c>
      <c r="K12" s="161">
        <v>103.82</v>
      </c>
      <c r="L12" s="161">
        <v>46.23</v>
      </c>
      <c r="M12" s="161">
        <v>31.19</v>
      </c>
      <c r="N12" s="161">
        <v>751.68</v>
      </c>
      <c r="O12" s="163">
        <v>963.99</v>
      </c>
      <c r="P12" s="161">
        <v>656.69</v>
      </c>
      <c r="Q12" s="161">
        <v>307.3</v>
      </c>
      <c r="R12" s="164"/>
      <c r="S12" s="165">
        <f t="shared" si="0"/>
        <v>-1</v>
      </c>
      <c r="T12" s="166"/>
      <c r="U12" s="167" t="e">
        <f t="shared" si="4"/>
        <v>#DIV/0!</v>
      </c>
      <c r="V12" s="166">
        <f t="shared" si="1"/>
        <v>-1</v>
      </c>
      <c r="W12" s="166">
        <f t="shared" si="2"/>
        <v>-963.99</v>
      </c>
      <c r="X12" s="168">
        <f>X10*0.302</f>
        <v>706.57429999999999</v>
      </c>
      <c r="Y12" s="174">
        <f t="shared" si="5"/>
        <v>0</v>
      </c>
      <c r="Z12" s="174">
        <f t="shared" si="5"/>
        <v>0</v>
      </c>
      <c r="AA12" s="169"/>
      <c r="AB12" s="170"/>
      <c r="AC12" s="168">
        <f>AC10*0.302</f>
        <v>438.31676000000004</v>
      </c>
      <c r="AD12" s="171"/>
      <c r="AE12" s="170"/>
      <c r="AF12" s="171"/>
      <c r="AG12" s="170"/>
      <c r="AH12" s="168">
        <f>AH10*0.302</f>
        <v>268.25754000000001</v>
      </c>
      <c r="AI12" s="171"/>
      <c r="AJ12" s="170"/>
      <c r="AK12" s="172"/>
      <c r="AL12" s="166"/>
      <c r="AM12" s="150"/>
      <c r="AN12" s="150"/>
      <c r="AO12" s="150"/>
      <c r="AP12" s="150"/>
      <c r="AQ12" s="150"/>
      <c r="AR12" s="150"/>
      <c r="AS12" s="150"/>
      <c r="AT12" s="150"/>
      <c r="AU12" s="150"/>
      <c r="AV12" s="150"/>
    </row>
    <row r="13" spans="1:48" s="173" customFormat="1" ht="27.75" customHeight="1">
      <c r="A13" s="158" t="s">
        <v>298</v>
      </c>
      <c r="B13" s="159" t="s">
        <v>299</v>
      </c>
      <c r="C13" s="160">
        <v>6432.6</v>
      </c>
      <c r="D13" s="161">
        <f>[4]Т9.2.!C19</f>
        <v>1891.86</v>
      </c>
      <c r="E13" s="162">
        <f t="shared" si="3"/>
        <v>3313.4100000000003</v>
      </c>
      <c r="F13" s="161">
        <v>1028.43</v>
      </c>
      <c r="G13" s="161">
        <v>1492.14</v>
      </c>
      <c r="H13" s="161">
        <v>792.84</v>
      </c>
      <c r="I13" s="161">
        <f>[4]Т9.2.!E19</f>
        <v>1264.0999999999999</v>
      </c>
      <c r="J13" s="161">
        <v>757.5</v>
      </c>
      <c r="K13" s="161">
        <v>388.2</v>
      </c>
      <c r="L13" s="161">
        <v>92.73</v>
      </c>
      <c r="M13" s="161">
        <v>25.67</v>
      </c>
      <c r="N13" s="161">
        <v>2648.3</v>
      </c>
      <c r="O13" s="163">
        <v>4050</v>
      </c>
      <c r="P13" s="161">
        <v>3094.38</v>
      </c>
      <c r="Q13" s="161">
        <v>955.62</v>
      </c>
      <c r="R13" s="164"/>
      <c r="S13" s="165">
        <f t="shared" si="0"/>
        <v>-1</v>
      </c>
      <c r="T13" s="166"/>
      <c r="U13" s="167" t="e">
        <f t="shared" si="4"/>
        <v>#DIV/0!</v>
      </c>
      <c r="V13" s="166">
        <f t="shared" si="1"/>
        <v>-1</v>
      </c>
      <c r="W13" s="166">
        <f t="shared" si="2"/>
        <v>-4050</v>
      </c>
      <c r="X13" s="168">
        <f>[4]Т9.2.!I19</f>
        <v>3294.5</v>
      </c>
      <c r="Y13" s="174">
        <f t="shared" si="5"/>
        <v>0</v>
      </c>
      <c r="Z13" s="174">
        <f t="shared" si="5"/>
        <v>0</v>
      </c>
      <c r="AA13" s="169"/>
      <c r="AB13" s="170"/>
      <c r="AC13" s="168">
        <f>[4]Т9.2.!J19</f>
        <v>2503.8200000000002</v>
      </c>
      <c r="AD13" s="171"/>
      <c r="AE13" s="170"/>
      <c r="AF13" s="171"/>
      <c r="AG13" s="170"/>
      <c r="AH13" s="168">
        <f>[4]Т9.2.!K19</f>
        <v>790.68</v>
      </c>
      <c r="AI13" s="171"/>
      <c r="AJ13" s="170"/>
      <c r="AK13" s="172"/>
      <c r="AL13" s="166"/>
      <c r="AM13" s="150"/>
      <c r="AN13" s="150"/>
      <c r="AO13" s="150"/>
      <c r="AP13" s="150"/>
      <c r="AQ13" s="150"/>
      <c r="AR13" s="150"/>
      <c r="AS13" s="150"/>
      <c r="AT13" s="150"/>
      <c r="AU13" s="150"/>
      <c r="AV13" s="150"/>
    </row>
    <row r="14" spans="1:48" ht="15.75" customHeight="1">
      <c r="A14" s="175" t="s">
        <v>300</v>
      </c>
      <c r="B14" s="159" t="s">
        <v>301</v>
      </c>
      <c r="C14" s="160">
        <v>129.08000000000001</v>
      </c>
      <c r="D14" s="161"/>
      <c r="E14" s="162"/>
      <c r="F14" s="161"/>
      <c r="G14" s="161"/>
      <c r="H14" s="161"/>
      <c r="I14" s="161"/>
      <c r="J14" s="161"/>
      <c r="K14" s="161"/>
      <c r="L14" s="161"/>
      <c r="M14" s="161"/>
      <c r="N14" s="161"/>
      <c r="O14" s="163"/>
      <c r="P14" s="161"/>
      <c r="Q14" s="161"/>
      <c r="R14" s="164"/>
      <c r="S14" s="165" t="e">
        <f t="shared" si="0"/>
        <v>#DIV/0!</v>
      </c>
      <c r="T14" s="166"/>
      <c r="U14" s="167" t="e">
        <f t="shared" si="4"/>
        <v>#DIV/0!</v>
      </c>
      <c r="V14" s="166" t="e">
        <f t="shared" si="1"/>
        <v>#DIV/0!</v>
      </c>
      <c r="W14" s="166">
        <f t="shared" si="2"/>
        <v>0</v>
      </c>
      <c r="X14" s="174"/>
      <c r="Y14" s="174">
        <f t="shared" si="5"/>
        <v>0</v>
      </c>
      <c r="Z14" s="174">
        <f t="shared" si="5"/>
        <v>0</v>
      </c>
      <c r="AA14" s="169"/>
      <c r="AB14" s="170"/>
      <c r="AC14" s="168">
        <f>X14/X$42*AC$42</f>
        <v>0</v>
      </c>
      <c r="AD14" s="171"/>
      <c r="AE14" s="170"/>
      <c r="AF14" s="171"/>
      <c r="AG14" s="170"/>
      <c r="AH14" s="168">
        <f>X14-AC14</f>
        <v>0</v>
      </c>
      <c r="AI14" s="171"/>
      <c r="AJ14" s="170"/>
      <c r="AK14" s="172"/>
      <c r="AL14" s="166"/>
    </row>
    <row r="15" spans="1:48" ht="28.5" customHeight="1">
      <c r="A15" s="175" t="s">
        <v>302</v>
      </c>
      <c r="B15" s="176" t="s">
        <v>303</v>
      </c>
      <c r="C15" s="160"/>
      <c r="D15" s="177"/>
      <c r="E15" s="162">
        <f t="shared" si="3"/>
        <v>2864.3100000000004</v>
      </c>
      <c r="F15" s="161">
        <v>889.04</v>
      </c>
      <c r="G15" s="161">
        <v>1289.8900000000001</v>
      </c>
      <c r="H15" s="161">
        <v>685.38</v>
      </c>
      <c r="I15" s="161">
        <f>[4]Т9.2.!E9+[4]Т9.2.!E10</f>
        <v>1053.6000000000001</v>
      </c>
      <c r="J15" s="161">
        <v>603.79999999999995</v>
      </c>
      <c r="K15" s="161">
        <v>370.1</v>
      </c>
      <c r="L15" s="161">
        <v>79.7</v>
      </c>
      <c r="M15" s="161">
        <v>0</v>
      </c>
      <c r="N15" s="161">
        <v>2198</v>
      </c>
      <c r="O15" s="163">
        <v>3223.6</v>
      </c>
      <c r="P15" s="161">
        <v>2325.0300000000002</v>
      </c>
      <c r="Q15" s="161">
        <v>898.57</v>
      </c>
      <c r="R15" s="164"/>
      <c r="S15" s="165">
        <f t="shared" si="0"/>
        <v>-1</v>
      </c>
      <c r="T15" s="166"/>
      <c r="U15" s="167" t="e">
        <f t="shared" si="4"/>
        <v>#DIV/0!</v>
      </c>
      <c r="V15" s="166">
        <f t="shared" si="1"/>
        <v>-1</v>
      </c>
      <c r="W15" s="166">
        <f t="shared" si="2"/>
        <v>-3223.6</v>
      </c>
      <c r="X15" s="168">
        <f>[4]Т9.2.!I9+[4]Т9.2.!I10</f>
        <v>2468.1</v>
      </c>
      <c r="Y15" s="174">
        <f t="shared" si="5"/>
        <v>0</v>
      </c>
      <c r="Z15" s="174">
        <f t="shared" si="5"/>
        <v>0</v>
      </c>
      <c r="AA15" s="169"/>
      <c r="AB15" s="170"/>
      <c r="AC15" s="168">
        <f>[4]Т9.2.!J9+[4]Т9.2.!J10</f>
        <v>1565.3899999999999</v>
      </c>
      <c r="AD15" s="171"/>
      <c r="AE15" s="170"/>
      <c r="AF15" s="171"/>
      <c r="AG15" s="170"/>
      <c r="AH15" s="168">
        <f>[4]Т9.2.!K9+[4]Т9.2.!K10</f>
        <v>902.74</v>
      </c>
      <c r="AI15" s="171"/>
      <c r="AJ15" s="170"/>
      <c r="AK15" s="172"/>
      <c r="AL15" s="166"/>
    </row>
    <row r="16" spans="1:48" ht="21.75" hidden="1" customHeight="1">
      <c r="A16" s="175" t="s">
        <v>304</v>
      </c>
      <c r="B16" s="159" t="s">
        <v>305</v>
      </c>
      <c r="C16" s="160">
        <v>6303.52</v>
      </c>
      <c r="D16" s="161">
        <f>D13</f>
        <v>1891.86</v>
      </c>
      <c r="E16" s="162">
        <f t="shared" si="3"/>
        <v>449.09</v>
      </c>
      <c r="F16" s="161">
        <v>139.38999999999999</v>
      </c>
      <c r="G16" s="161">
        <v>202.24</v>
      </c>
      <c r="H16" s="161">
        <v>107.46</v>
      </c>
      <c r="I16" s="161">
        <f>[4]Т9.2.!E18</f>
        <v>210.5</v>
      </c>
      <c r="J16" s="161"/>
      <c r="K16" s="161"/>
      <c r="L16" s="161"/>
      <c r="M16" s="161"/>
      <c r="N16" s="161">
        <f>N13-N15</f>
        <v>450.30000000000018</v>
      </c>
      <c r="O16" s="163">
        <f>O13-O15</f>
        <v>826.40000000000009</v>
      </c>
      <c r="P16" s="161"/>
      <c r="Q16" s="161"/>
      <c r="R16" s="164"/>
      <c r="S16" s="165">
        <f t="shared" si="0"/>
        <v>-1</v>
      </c>
      <c r="T16" s="166"/>
      <c r="U16" s="167" t="e">
        <f t="shared" si="4"/>
        <v>#DIV/0!</v>
      </c>
      <c r="V16" s="166">
        <f t="shared" si="1"/>
        <v>-1</v>
      </c>
      <c r="W16" s="166">
        <f t="shared" si="2"/>
        <v>-826.40000000000009</v>
      </c>
      <c r="X16" s="174"/>
      <c r="Y16" s="174">
        <f t="shared" si="5"/>
        <v>0</v>
      </c>
      <c r="Z16" s="174">
        <f t="shared" si="5"/>
        <v>0</v>
      </c>
      <c r="AA16" s="169"/>
      <c r="AB16" s="170"/>
      <c r="AC16" s="168"/>
      <c r="AD16" s="171"/>
      <c r="AE16" s="170"/>
      <c r="AF16" s="171"/>
      <c r="AG16" s="170"/>
      <c r="AH16" s="168"/>
      <c r="AI16" s="171"/>
      <c r="AJ16" s="170"/>
      <c r="AK16" s="172"/>
      <c r="AL16" s="166"/>
    </row>
    <row r="17" spans="1:48" s="173" customFormat="1" ht="37.5" customHeight="1">
      <c r="A17" s="158" t="s">
        <v>306</v>
      </c>
      <c r="B17" s="159" t="s">
        <v>307</v>
      </c>
      <c r="C17" s="160">
        <v>750.56</v>
      </c>
      <c r="D17" s="161">
        <f>D18</f>
        <v>598.4</v>
      </c>
      <c r="E17" s="162">
        <f t="shared" si="3"/>
        <v>53</v>
      </c>
      <c r="F17" s="161"/>
      <c r="G17" s="161">
        <v>53</v>
      </c>
      <c r="H17" s="161"/>
      <c r="I17" s="161">
        <f>I18</f>
        <v>1127.68</v>
      </c>
      <c r="J17" s="161">
        <v>268.54000000000002</v>
      </c>
      <c r="K17" s="161">
        <v>789.68</v>
      </c>
      <c r="L17" s="161">
        <v>42.23</v>
      </c>
      <c r="M17" s="161">
        <v>27.23</v>
      </c>
      <c r="N17" s="161">
        <f>N18</f>
        <v>1340.89</v>
      </c>
      <c r="O17" s="163">
        <f>O18</f>
        <v>1487.42</v>
      </c>
      <c r="P17" s="161">
        <v>867.71</v>
      </c>
      <c r="Q17" s="161">
        <v>619.71</v>
      </c>
      <c r="R17" s="164"/>
      <c r="S17" s="165">
        <f t="shared" si="0"/>
        <v>-1</v>
      </c>
      <c r="T17" s="166"/>
      <c r="U17" s="167" t="e">
        <f t="shared" si="4"/>
        <v>#DIV/0!</v>
      </c>
      <c r="V17" s="166">
        <f t="shared" si="1"/>
        <v>-1</v>
      </c>
      <c r="W17" s="166">
        <f t="shared" si="2"/>
        <v>-1487.42</v>
      </c>
      <c r="X17" s="168">
        <f>X18+X19</f>
        <v>800.97</v>
      </c>
      <c r="Y17" s="174">
        <f t="shared" si="5"/>
        <v>0</v>
      </c>
      <c r="Z17" s="174">
        <f t="shared" si="5"/>
        <v>0</v>
      </c>
      <c r="AA17" s="169"/>
      <c r="AB17" s="170"/>
      <c r="AC17" s="168"/>
      <c r="AD17" s="171"/>
      <c r="AE17" s="170"/>
      <c r="AF17" s="171"/>
      <c r="AG17" s="170"/>
      <c r="AH17" s="168">
        <f>AH18</f>
        <v>800.97399999999993</v>
      </c>
      <c r="AI17" s="171"/>
      <c r="AJ17" s="170"/>
      <c r="AK17" s="172"/>
      <c r="AL17" s="166"/>
      <c r="AM17" s="150"/>
      <c r="AN17" s="150"/>
      <c r="AO17" s="150"/>
      <c r="AP17" s="150"/>
      <c r="AQ17" s="150"/>
      <c r="AR17" s="150"/>
      <c r="AS17" s="150"/>
      <c r="AT17" s="150"/>
      <c r="AU17" s="150"/>
      <c r="AV17" s="150"/>
    </row>
    <row r="18" spans="1:48" ht="15">
      <c r="A18" s="178" t="s">
        <v>308</v>
      </c>
      <c r="B18" s="159" t="s">
        <v>309</v>
      </c>
      <c r="C18" s="160">
        <v>750.56</v>
      </c>
      <c r="D18" s="161">
        <f>[4]Т.10!E8</f>
        <v>598.4</v>
      </c>
      <c r="E18" s="162">
        <f t="shared" si="3"/>
        <v>53</v>
      </c>
      <c r="F18" s="161"/>
      <c r="G18" s="161">
        <v>53</v>
      </c>
      <c r="H18" s="161"/>
      <c r="I18" s="161">
        <f>[4]Т.10!G8</f>
        <v>1127.68</v>
      </c>
      <c r="J18" s="161">
        <v>268.54000000000002</v>
      </c>
      <c r="K18" s="161">
        <v>789.68</v>
      </c>
      <c r="L18" s="161">
        <v>42.23</v>
      </c>
      <c r="M18" s="161">
        <v>27.23</v>
      </c>
      <c r="N18" s="161">
        <f>[4]Т.10!I8</f>
        <v>1340.89</v>
      </c>
      <c r="O18" s="163">
        <f>[4]Т.10!J8</f>
        <v>1487.42</v>
      </c>
      <c r="P18" s="161">
        <v>867.71</v>
      </c>
      <c r="Q18" s="161">
        <v>619.71</v>
      </c>
      <c r="R18" s="164"/>
      <c r="S18" s="165">
        <f t="shared" si="0"/>
        <v>-1</v>
      </c>
      <c r="T18" s="166"/>
      <c r="U18" s="167" t="e">
        <f t="shared" si="4"/>
        <v>#DIV/0!</v>
      </c>
      <c r="V18" s="166">
        <f t="shared" si="1"/>
        <v>-1</v>
      </c>
      <c r="W18" s="166">
        <f t="shared" si="2"/>
        <v>-1487.42</v>
      </c>
      <c r="X18" s="168">
        <v>800.97</v>
      </c>
      <c r="Y18" s="174">
        <f t="shared" si="5"/>
        <v>0</v>
      </c>
      <c r="Z18" s="174">
        <f t="shared" si="5"/>
        <v>0</v>
      </c>
      <c r="AA18" s="169"/>
      <c r="AB18" s="170"/>
      <c r="AC18" s="168"/>
      <c r="AD18" s="171"/>
      <c r="AE18" s="170"/>
      <c r="AF18" s="171"/>
      <c r="AG18" s="170"/>
      <c r="AH18" s="168">
        <f>[4]Т.10!M8-131.58-108.64</f>
        <v>800.97399999999993</v>
      </c>
      <c r="AI18" s="171"/>
      <c r="AJ18" s="170"/>
      <c r="AK18" s="172"/>
      <c r="AL18" s="166"/>
    </row>
    <row r="19" spans="1:48" ht="15">
      <c r="A19" s="158" t="s">
        <v>310</v>
      </c>
      <c r="B19" s="159" t="s">
        <v>311</v>
      </c>
      <c r="C19" s="160"/>
      <c r="D19" s="161"/>
      <c r="E19" s="162"/>
      <c r="F19" s="161"/>
      <c r="G19" s="161"/>
      <c r="H19" s="161"/>
      <c r="I19" s="161"/>
      <c r="J19" s="161"/>
      <c r="K19" s="161"/>
      <c r="L19" s="161"/>
      <c r="M19" s="161"/>
      <c r="N19" s="161"/>
      <c r="O19" s="163"/>
      <c r="P19" s="161"/>
      <c r="Q19" s="161"/>
      <c r="R19" s="164"/>
      <c r="S19" s="165" t="e">
        <f t="shared" si="0"/>
        <v>#DIV/0!</v>
      </c>
      <c r="T19" s="166"/>
      <c r="U19" s="167" t="e">
        <f t="shared" si="4"/>
        <v>#DIV/0!</v>
      </c>
      <c r="V19" s="166" t="e">
        <f t="shared" si="1"/>
        <v>#DIV/0!</v>
      </c>
      <c r="W19" s="166">
        <f t="shared" si="2"/>
        <v>0</v>
      </c>
      <c r="X19" s="174"/>
      <c r="Y19" s="174">
        <f t="shared" si="5"/>
        <v>0</v>
      </c>
      <c r="Z19" s="174">
        <f t="shared" si="5"/>
        <v>0</v>
      </c>
      <c r="AA19" s="169"/>
      <c r="AB19" s="170"/>
      <c r="AC19" s="168"/>
      <c r="AD19" s="171"/>
      <c r="AE19" s="170"/>
      <c r="AF19" s="171"/>
      <c r="AG19" s="170"/>
      <c r="AH19" s="168"/>
      <c r="AI19" s="171"/>
      <c r="AJ19" s="170"/>
      <c r="AK19" s="172"/>
      <c r="AL19" s="166"/>
    </row>
    <row r="20" spans="1:48" s="173" customFormat="1" ht="15">
      <c r="A20" s="158" t="s">
        <v>312</v>
      </c>
      <c r="B20" s="159" t="s">
        <v>313</v>
      </c>
      <c r="C20" s="160">
        <v>2578.89</v>
      </c>
      <c r="D20" s="161">
        <f>[4]Т.12!C12</f>
        <v>836.4</v>
      </c>
      <c r="E20" s="162">
        <f t="shared" si="3"/>
        <v>2829.3999999999996</v>
      </c>
      <c r="F20" s="161">
        <v>878.2</v>
      </c>
      <c r="G20" s="161">
        <v>1274.17</v>
      </c>
      <c r="H20" s="161">
        <v>677.03</v>
      </c>
      <c r="I20" s="161">
        <f>[4]Т.12!E12</f>
        <v>623.9</v>
      </c>
      <c r="J20" s="161">
        <v>269.36</v>
      </c>
      <c r="K20" s="161">
        <v>216.86</v>
      </c>
      <c r="L20" s="161">
        <v>57.89</v>
      </c>
      <c r="M20" s="161">
        <v>79.75</v>
      </c>
      <c r="N20" s="161">
        <v>1362.2</v>
      </c>
      <c r="O20" s="163">
        <v>1928.6</v>
      </c>
      <c r="P20" s="161">
        <v>1555.19</v>
      </c>
      <c r="Q20" s="161">
        <v>373.41</v>
      </c>
      <c r="R20" s="164"/>
      <c r="S20" s="165">
        <f t="shared" si="0"/>
        <v>-1</v>
      </c>
      <c r="T20" s="166"/>
      <c r="U20" s="167" t="e">
        <f t="shared" si="4"/>
        <v>#DIV/0!</v>
      </c>
      <c r="V20" s="166">
        <f t="shared" si="1"/>
        <v>-1</v>
      </c>
      <c r="W20" s="166">
        <f t="shared" si="2"/>
        <v>-1928.6</v>
      </c>
      <c r="X20" s="168">
        <f>[4]Т.12!H12</f>
        <v>1061.1099999999999</v>
      </c>
      <c r="Y20" s="174">
        <f t="shared" si="5"/>
        <v>0</v>
      </c>
      <c r="Z20" s="174">
        <f t="shared" si="5"/>
        <v>0</v>
      </c>
      <c r="AA20" s="169"/>
      <c r="AB20" s="170"/>
      <c r="AC20" s="168">
        <f>[4]Т.12!I12</f>
        <v>672.35</v>
      </c>
      <c r="AD20" s="171"/>
      <c r="AE20" s="170"/>
      <c r="AF20" s="171"/>
      <c r="AG20" s="170"/>
      <c r="AH20" s="168">
        <f>[4]Т.12!J12</f>
        <v>388.76</v>
      </c>
      <c r="AI20" s="171"/>
      <c r="AJ20" s="170"/>
      <c r="AK20" s="172"/>
      <c r="AL20" s="166"/>
      <c r="AM20" s="150"/>
      <c r="AN20" s="150"/>
      <c r="AO20" s="150"/>
      <c r="AP20" s="150"/>
      <c r="AQ20" s="150"/>
      <c r="AR20" s="150"/>
      <c r="AS20" s="150"/>
      <c r="AT20" s="150"/>
      <c r="AU20" s="150"/>
      <c r="AV20" s="150"/>
    </row>
    <row r="21" spans="1:48" ht="15" hidden="1" customHeight="1">
      <c r="A21" s="178" t="s">
        <v>314</v>
      </c>
      <c r="B21" s="159" t="s">
        <v>315</v>
      </c>
      <c r="C21" s="160"/>
      <c r="D21" s="161"/>
      <c r="E21" s="162">
        <f t="shared" si="3"/>
        <v>2535.96</v>
      </c>
      <c r="F21" s="161">
        <v>787.12</v>
      </c>
      <c r="G21" s="161">
        <v>1142.03</v>
      </c>
      <c r="H21" s="161">
        <v>606.80999999999995</v>
      </c>
      <c r="I21" s="161">
        <f>[4]Т.12!E13+[4]Т.12!E14</f>
        <v>458.4</v>
      </c>
      <c r="J21" s="161"/>
      <c r="K21" s="161"/>
      <c r="L21" s="161"/>
      <c r="M21" s="161"/>
      <c r="N21" s="161">
        <f>[4]Т.12!F13+[4]Т.12!F14</f>
        <v>1086.2</v>
      </c>
      <c r="O21" s="163">
        <f>[4]Т.12!G13+[4]Т.12!G14</f>
        <v>1595.6</v>
      </c>
      <c r="P21" s="161"/>
      <c r="Q21" s="161"/>
      <c r="R21" s="164"/>
      <c r="S21" s="165"/>
      <c r="T21" s="166"/>
      <c r="U21" s="167"/>
      <c r="V21" s="166"/>
      <c r="W21" s="166"/>
      <c r="X21" s="174"/>
      <c r="Y21" s="174">
        <f t="shared" si="5"/>
        <v>0</v>
      </c>
      <c r="Z21" s="174">
        <f t="shared" si="5"/>
        <v>0</v>
      </c>
      <c r="AA21" s="169"/>
      <c r="AB21" s="170"/>
      <c r="AC21" s="168">
        <f>X21/X$42*AC$42</f>
        <v>0</v>
      </c>
      <c r="AD21" s="171"/>
      <c r="AE21" s="170"/>
      <c r="AF21" s="171"/>
      <c r="AG21" s="170"/>
      <c r="AH21" s="168">
        <f>X21-AC21</f>
        <v>0</v>
      </c>
      <c r="AI21" s="171"/>
      <c r="AJ21" s="170"/>
      <c r="AK21" s="172"/>
      <c r="AL21" s="166"/>
    </row>
    <row r="22" spans="1:48" ht="15" hidden="1">
      <c r="A22" s="158" t="s">
        <v>316</v>
      </c>
      <c r="B22" s="179" t="s">
        <v>317</v>
      </c>
      <c r="C22" s="160"/>
      <c r="D22" s="161">
        <f>'[4]Т9(1)'!E32/1000</f>
        <v>190.83253999999999</v>
      </c>
      <c r="E22" s="162"/>
      <c r="F22" s="161"/>
      <c r="G22" s="161"/>
      <c r="H22" s="161"/>
      <c r="I22" s="161">
        <f>'[4]Т9(1)'!I33/1000</f>
        <v>154.84</v>
      </c>
      <c r="J22" s="161"/>
      <c r="K22" s="161"/>
      <c r="L22" s="161"/>
      <c r="M22" s="161"/>
      <c r="N22" s="161">
        <f>'[4]Т9(1)'!I32/1000</f>
        <v>245.12899999999999</v>
      </c>
      <c r="O22" s="163">
        <f>'[4]Т9(1)'!M32/1000</f>
        <v>243.047</v>
      </c>
      <c r="P22" s="161"/>
      <c r="Q22" s="161"/>
      <c r="R22" s="164"/>
      <c r="S22" s="165"/>
      <c r="T22" s="166"/>
      <c r="U22" s="167"/>
      <c r="V22" s="166"/>
      <c r="W22" s="166"/>
      <c r="X22" s="174"/>
      <c r="Y22" s="174">
        <f t="shared" si="5"/>
        <v>0</v>
      </c>
      <c r="Z22" s="174">
        <f t="shared" si="5"/>
        <v>0</v>
      </c>
      <c r="AA22" s="169"/>
      <c r="AB22" s="170"/>
      <c r="AC22" s="168">
        <f>X22/X$42*AC$42</f>
        <v>0</v>
      </c>
      <c r="AD22" s="171"/>
      <c r="AE22" s="170"/>
      <c r="AF22" s="171"/>
      <c r="AG22" s="170"/>
      <c r="AH22" s="168">
        <f>X22-AC22</f>
        <v>0</v>
      </c>
      <c r="AI22" s="171"/>
      <c r="AJ22" s="170"/>
      <c r="AK22" s="172"/>
      <c r="AL22" s="166"/>
    </row>
    <row r="23" spans="1:48" ht="15" hidden="1">
      <c r="A23" s="158" t="s">
        <v>318</v>
      </c>
      <c r="B23" s="159" t="s">
        <v>319</v>
      </c>
      <c r="C23" s="160"/>
      <c r="D23" s="161"/>
      <c r="E23" s="162">
        <f t="shared" si="3"/>
        <v>293.45000000000005</v>
      </c>
      <c r="F23" s="161">
        <v>91.08</v>
      </c>
      <c r="G23" s="161">
        <v>132.15</v>
      </c>
      <c r="H23" s="161">
        <f>H20-H21</f>
        <v>70.220000000000027</v>
      </c>
      <c r="I23" s="161">
        <f>I20-I21-I22</f>
        <v>10.659999999999997</v>
      </c>
      <c r="J23" s="161"/>
      <c r="K23" s="161"/>
      <c r="L23" s="161"/>
      <c r="M23" s="161"/>
      <c r="N23" s="161">
        <f>N20-N21</f>
        <v>276</v>
      </c>
      <c r="O23" s="163">
        <f>O20-O21</f>
        <v>333</v>
      </c>
      <c r="P23" s="161"/>
      <c r="Q23" s="161"/>
      <c r="R23" s="164"/>
      <c r="S23" s="165"/>
      <c r="T23" s="166"/>
      <c r="U23" s="167"/>
      <c r="V23" s="166"/>
      <c r="W23" s="166"/>
      <c r="X23" s="174"/>
      <c r="Y23" s="174">
        <f t="shared" si="5"/>
        <v>0</v>
      </c>
      <c r="Z23" s="174">
        <f t="shared" si="5"/>
        <v>0</v>
      </c>
      <c r="AA23" s="169"/>
      <c r="AB23" s="170"/>
      <c r="AC23" s="168">
        <f>X23/X$42*AC$42</f>
        <v>0</v>
      </c>
      <c r="AD23" s="171"/>
      <c r="AE23" s="170"/>
      <c r="AF23" s="171"/>
      <c r="AG23" s="170"/>
      <c r="AH23" s="168">
        <f>X23-AC23</f>
        <v>0</v>
      </c>
      <c r="AI23" s="171"/>
      <c r="AJ23" s="170"/>
      <c r="AK23" s="172"/>
      <c r="AL23" s="166"/>
    </row>
    <row r="24" spans="1:48" s="173" customFormat="1" ht="14.25" customHeight="1">
      <c r="A24" s="158" t="s">
        <v>320</v>
      </c>
      <c r="B24" s="159" t="s">
        <v>321</v>
      </c>
      <c r="C24" s="160">
        <v>3864.56</v>
      </c>
      <c r="D24" s="161">
        <f>[4]Т13!C9</f>
        <v>3310.5</v>
      </c>
      <c r="E24" s="162">
        <f t="shared" si="3"/>
        <v>6110.71</v>
      </c>
      <c r="F24" s="161">
        <v>1857.09</v>
      </c>
      <c r="G24" s="161">
        <v>2719.69</v>
      </c>
      <c r="H24" s="161">
        <v>1533.93</v>
      </c>
      <c r="I24" s="161">
        <f>[4]Т13!E9</f>
        <v>2509.4</v>
      </c>
      <c r="J24" s="161">
        <v>806.51</v>
      </c>
      <c r="K24" s="161">
        <v>1133.5999999999999</v>
      </c>
      <c r="L24" s="161">
        <v>350.55</v>
      </c>
      <c r="M24" s="161">
        <v>218.74</v>
      </c>
      <c r="N24" s="161">
        <f>[4]Т13!F9</f>
        <v>4032.1</v>
      </c>
      <c r="O24" s="163">
        <v>4266.8999999999996</v>
      </c>
      <c r="P24" s="161">
        <v>1640.74</v>
      </c>
      <c r="Q24" s="161">
        <v>2626.16</v>
      </c>
      <c r="R24" s="164"/>
      <c r="S24" s="165">
        <f>R24/E24-1</f>
        <v>-1</v>
      </c>
      <c r="T24" s="166"/>
      <c r="U24" s="167" t="e">
        <f t="shared" si="4"/>
        <v>#DIV/0!</v>
      </c>
      <c r="V24" s="166">
        <f>T24/E24-1</f>
        <v>-1</v>
      </c>
      <c r="W24" s="166">
        <f>T24-O24</f>
        <v>-4266.8999999999996</v>
      </c>
      <c r="X24" s="168">
        <f>[4]Т13!H9</f>
        <v>3447.33</v>
      </c>
      <c r="Y24" s="174">
        <f t="shared" si="5"/>
        <v>0</v>
      </c>
      <c r="Z24" s="174">
        <f t="shared" si="5"/>
        <v>0</v>
      </c>
      <c r="AA24" s="169"/>
      <c r="AB24" s="170"/>
      <c r="AC24" s="168">
        <f>[4]Т13!I9</f>
        <v>1204.04</v>
      </c>
      <c r="AD24" s="171"/>
      <c r="AE24" s="170"/>
      <c r="AF24" s="171"/>
      <c r="AG24" s="170"/>
      <c r="AH24" s="168">
        <f>[4]Т13!J9</f>
        <v>2243.29</v>
      </c>
      <c r="AI24" s="171"/>
      <c r="AJ24" s="170"/>
      <c r="AK24" s="172"/>
      <c r="AL24" s="166"/>
      <c r="AM24" s="150"/>
      <c r="AN24" s="150"/>
      <c r="AO24" s="150"/>
      <c r="AP24" s="150"/>
      <c r="AQ24" s="150"/>
      <c r="AR24" s="150"/>
      <c r="AS24" s="150"/>
      <c r="AT24" s="150"/>
      <c r="AU24" s="150"/>
      <c r="AV24" s="150"/>
    </row>
    <row r="25" spans="1:48" ht="1.5" hidden="1" customHeight="1">
      <c r="A25" s="180"/>
      <c r="B25" s="159" t="s">
        <v>322</v>
      </c>
      <c r="C25" s="160"/>
      <c r="D25" s="161"/>
      <c r="E25" s="162">
        <f t="shared" si="3"/>
        <v>4816.1899999999996</v>
      </c>
      <c r="F25" s="161">
        <v>1494.87</v>
      </c>
      <c r="G25" s="161">
        <v>2168.89</v>
      </c>
      <c r="H25" s="161">
        <v>1152.43</v>
      </c>
      <c r="I25" s="161">
        <f>[4]Т13!E12+[4]Т13!E13</f>
        <v>2019.2</v>
      </c>
      <c r="J25" s="161"/>
      <c r="K25" s="161"/>
      <c r="L25" s="161"/>
      <c r="M25" s="161"/>
      <c r="N25" s="161">
        <f>[4]Т13!F12+[4]Т13!F13</f>
        <v>3389.3</v>
      </c>
      <c r="O25" s="163">
        <f>[4]Т13!G12+[4]Т13!G13</f>
        <v>3436.3</v>
      </c>
      <c r="P25" s="161"/>
      <c r="Q25" s="161"/>
      <c r="R25" s="164"/>
      <c r="S25" s="165"/>
      <c r="T25" s="166"/>
      <c r="U25" s="167"/>
      <c r="V25" s="166"/>
      <c r="W25" s="166"/>
      <c r="X25" s="174"/>
      <c r="Y25" s="174">
        <f t="shared" si="5"/>
        <v>0</v>
      </c>
      <c r="Z25" s="174">
        <f t="shared" si="5"/>
        <v>0</v>
      </c>
      <c r="AA25" s="169"/>
      <c r="AB25" s="170"/>
      <c r="AC25" s="168"/>
      <c r="AD25" s="171"/>
      <c r="AE25" s="170"/>
      <c r="AF25" s="171"/>
      <c r="AG25" s="170"/>
      <c r="AH25" s="168"/>
      <c r="AI25" s="171"/>
      <c r="AJ25" s="170"/>
      <c r="AK25" s="172"/>
      <c r="AL25" s="166"/>
    </row>
    <row r="26" spans="1:48" ht="14.25" hidden="1" customHeight="1">
      <c r="A26" s="180"/>
      <c r="B26" s="159" t="s">
        <v>319</v>
      </c>
      <c r="C26" s="160"/>
      <c r="D26" s="161"/>
      <c r="E26" s="162">
        <f t="shared" si="3"/>
        <v>1294.52</v>
      </c>
      <c r="F26" s="161">
        <v>362.22</v>
      </c>
      <c r="G26" s="161">
        <v>550.79999999999995</v>
      </c>
      <c r="H26" s="161">
        <v>381.5</v>
      </c>
      <c r="I26" s="161">
        <f>I24-I25</f>
        <v>490.20000000000005</v>
      </c>
      <c r="J26" s="161"/>
      <c r="K26" s="161"/>
      <c r="L26" s="161"/>
      <c r="M26" s="161"/>
      <c r="N26" s="161">
        <f>N24-N25</f>
        <v>642.79999999999973</v>
      </c>
      <c r="O26" s="163">
        <f>O24-O25</f>
        <v>830.59999999999945</v>
      </c>
      <c r="P26" s="161"/>
      <c r="Q26" s="161"/>
      <c r="R26" s="164"/>
      <c r="S26" s="165"/>
      <c r="T26" s="166"/>
      <c r="U26" s="167"/>
      <c r="V26" s="166"/>
      <c r="W26" s="166"/>
      <c r="X26" s="174"/>
      <c r="Y26" s="174">
        <f t="shared" si="5"/>
        <v>0</v>
      </c>
      <c r="Z26" s="174">
        <f t="shared" si="5"/>
        <v>0</v>
      </c>
      <c r="AA26" s="169"/>
      <c r="AB26" s="170"/>
      <c r="AC26" s="168"/>
      <c r="AD26" s="171"/>
      <c r="AE26" s="170"/>
      <c r="AF26" s="171"/>
      <c r="AG26" s="170"/>
      <c r="AH26" s="168"/>
      <c r="AI26" s="171"/>
      <c r="AJ26" s="170"/>
      <c r="AK26" s="172"/>
      <c r="AL26" s="166"/>
    </row>
    <row r="27" spans="1:48" ht="15" hidden="1" customHeight="1">
      <c r="B27" s="159" t="s">
        <v>158</v>
      </c>
      <c r="C27" s="160"/>
      <c r="D27" s="161"/>
      <c r="E27" s="162"/>
      <c r="F27" s="161"/>
      <c r="G27" s="161"/>
      <c r="H27" s="161"/>
      <c r="I27" s="161"/>
      <c r="J27" s="161"/>
      <c r="K27" s="161"/>
      <c r="L27" s="161"/>
      <c r="M27" s="161"/>
      <c r="N27" s="161"/>
      <c r="O27" s="163"/>
      <c r="P27" s="161"/>
      <c r="Q27" s="161"/>
      <c r="R27" s="164"/>
      <c r="S27" s="165" t="e">
        <f t="shared" ref="S27:S40" si="6">R27/E27-1</f>
        <v>#DIV/0!</v>
      </c>
      <c r="T27" s="166"/>
      <c r="U27" s="167" t="e">
        <f t="shared" si="4"/>
        <v>#DIV/0!</v>
      </c>
      <c r="V27" s="166" t="e">
        <f t="shared" ref="V27:V40" si="7">T27/E27-1</f>
        <v>#DIV/0!</v>
      </c>
      <c r="W27" s="166">
        <f t="shared" ref="W27:W40" si="8">T27-O27</f>
        <v>0</v>
      </c>
      <c r="X27" s="174"/>
      <c r="Y27" s="174">
        <f t="shared" si="5"/>
        <v>0</v>
      </c>
      <c r="Z27" s="174">
        <f t="shared" si="5"/>
        <v>0</v>
      </c>
      <c r="AA27" s="169"/>
      <c r="AB27" s="170"/>
      <c r="AC27" s="168"/>
      <c r="AD27" s="171"/>
      <c r="AE27" s="170"/>
      <c r="AF27" s="171"/>
      <c r="AG27" s="170"/>
      <c r="AH27" s="168"/>
      <c r="AI27" s="171"/>
      <c r="AJ27" s="170"/>
      <c r="AK27" s="172"/>
      <c r="AL27" s="166"/>
    </row>
    <row r="28" spans="1:48" ht="16.5" hidden="1" customHeight="1">
      <c r="A28" s="158" t="s">
        <v>323</v>
      </c>
      <c r="B28" s="159" t="s">
        <v>160</v>
      </c>
      <c r="C28" s="160"/>
      <c r="D28" s="161"/>
      <c r="E28" s="162"/>
      <c r="F28" s="161"/>
      <c r="G28" s="161"/>
      <c r="H28" s="161"/>
      <c r="I28" s="161"/>
      <c r="J28" s="161"/>
      <c r="K28" s="161"/>
      <c r="L28" s="161"/>
      <c r="M28" s="161"/>
      <c r="N28" s="161"/>
      <c r="O28" s="163"/>
      <c r="P28" s="161"/>
      <c r="Q28" s="161"/>
      <c r="R28" s="164"/>
      <c r="S28" s="165" t="e">
        <f t="shared" si="6"/>
        <v>#DIV/0!</v>
      </c>
      <c r="T28" s="166"/>
      <c r="U28" s="167" t="e">
        <f t="shared" si="4"/>
        <v>#DIV/0!</v>
      </c>
      <c r="V28" s="166" t="e">
        <f t="shared" si="7"/>
        <v>#DIV/0!</v>
      </c>
      <c r="W28" s="166">
        <f t="shared" si="8"/>
        <v>0</v>
      </c>
      <c r="X28" s="174"/>
      <c r="Y28" s="174">
        <f t="shared" si="5"/>
        <v>0</v>
      </c>
      <c r="Z28" s="174">
        <f t="shared" si="5"/>
        <v>0</v>
      </c>
      <c r="AA28" s="169"/>
      <c r="AB28" s="170"/>
      <c r="AC28" s="168"/>
      <c r="AD28" s="171"/>
      <c r="AE28" s="170"/>
      <c r="AF28" s="171"/>
      <c r="AG28" s="170"/>
      <c r="AH28" s="168"/>
      <c r="AI28" s="171"/>
      <c r="AJ28" s="170"/>
      <c r="AK28" s="172"/>
      <c r="AL28" s="166"/>
    </row>
    <row r="29" spans="1:48" ht="24.75" hidden="1" customHeight="1">
      <c r="A29" s="175" t="s">
        <v>324</v>
      </c>
      <c r="B29" s="159" t="s">
        <v>325</v>
      </c>
      <c r="C29" s="160"/>
      <c r="D29" s="161"/>
      <c r="E29" s="162"/>
      <c r="F29" s="161"/>
      <c r="G29" s="161"/>
      <c r="H29" s="161"/>
      <c r="I29" s="161"/>
      <c r="J29" s="161"/>
      <c r="K29" s="161"/>
      <c r="L29" s="161"/>
      <c r="M29" s="161"/>
      <c r="N29" s="161"/>
      <c r="O29" s="163"/>
      <c r="P29" s="161"/>
      <c r="Q29" s="161"/>
      <c r="R29" s="164"/>
      <c r="S29" s="165" t="e">
        <f t="shared" si="6"/>
        <v>#DIV/0!</v>
      </c>
      <c r="T29" s="166"/>
      <c r="U29" s="167" t="e">
        <f t="shared" si="4"/>
        <v>#DIV/0!</v>
      </c>
      <c r="V29" s="166" t="e">
        <f t="shared" si="7"/>
        <v>#DIV/0!</v>
      </c>
      <c r="W29" s="166">
        <f t="shared" si="8"/>
        <v>0</v>
      </c>
      <c r="X29" s="174"/>
      <c r="Y29" s="174">
        <f t="shared" si="5"/>
        <v>0</v>
      </c>
      <c r="Z29" s="174">
        <f t="shared" si="5"/>
        <v>0</v>
      </c>
      <c r="AA29" s="169"/>
      <c r="AB29" s="170"/>
      <c r="AC29" s="168"/>
      <c r="AD29" s="171"/>
      <c r="AE29" s="170"/>
      <c r="AF29" s="171"/>
      <c r="AG29" s="170"/>
      <c r="AH29" s="168"/>
      <c r="AI29" s="171"/>
      <c r="AJ29" s="170"/>
      <c r="AK29" s="172"/>
      <c r="AL29" s="166"/>
    </row>
    <row r="30" spans="1:48" ht="26.25" hidden="1" customHeight="1">
      <c r="A30" s="175" t="s">
        <v>326</v>
      </c>
      <c r="B30" s="159" t="s">
        <v>327</v>
      </c>
      <c r="C30" s="160"/>
      <c r="D30" s="161"/>
      <c r="E30" s="162"/>
      <c r="F30" s="161"/>
      <c r="G30" s="161"/>
      <c r="H30" s="161"/>
      <c r="I30" s="161"/>
      <c r="J30" s="161"/>
      <c r="K30" s="161"/>
      <c r="L30" s="161"/>
      <c r="M30" s="161"/>
      <c r="N30" s="161"/>
      <c r="O30" s="163"/>
      <c r="P30" s="161"/>
      <c r="Q30" s="161"/>
      <c r="R30" s="164"/>
      <c r="S30" s="165" t="e">
        <f t="shared" si="6"/>
        <v>#DIV/0!</v>
      </c>
      <c r="T30" s="166"/>
      <c r="U30" s="167" t="e">
        <f t="shared" si="4"/>
        <v>#DIV/0!</v>
      </c>
      <c r="V30" s="166" t="e">
        <f t="shared" si="7"/>
        <v>#DIV/0!</v>
      </c>
      <c r="W30" s="166">
        <f t="shared" si="8"/>
        <v>0</v>
      </c>
      <c r="X30" s="174"/>
      <c r="Y30" s="174">
        <f t="shared" si="5"/>
        <v>0</v>
      </c>
      <c r="Z30" s="174">
        <f t="shared" si="5"/>
        <v>0</v>
      </c>
      <c r="AA30" s="169"/>
      <c r="AB30" s="170"/>
      <c r="AC30" s="168"/>
      <c r="AD30" s="171"/>
      <c r="AE30" s="170"/>
      <c r="AF30" s="171"/>
      <c r="AG30" s="170"/>
      <c r="AH30" s="168"/>
      <c r="AI30" s="171"/>
      <c r="AJ30" s="170"/>
      <c r="AK30" s="172"/>
      <c r="AL30" s="166"/>
    </row>
    <row r="31" spans="1:48" ht="26.25" hidden="1" customHeight="1">
      <c r="A31" s="175" t="s">
        <v>328</v>
      </c>
      <c r="B31" s="179" t="s">
        <v>329</v>
      </c>
      <c r="C31" s="160"/>
      <c r="D31" s="161"/>
      <c r="E31" s="162"/>
      <c r="F31" s="161"/>
      <c r="G31" s="161"/>
      <c r="H31" s="161"/>
      <c r="I31" s="161"/>
      <c r="J31" s="161"/>
      <c r="K31" s="161"/>
      <c r="L31" s="161"/>
      <c r="M31" s="161"/>
      <c r="N31" s="161"/>
      <c r="O31" s="163"/>
      <c r="P31" s="161"/>
      <c r="Q31" s="161"/>
      <c r="R31" s="164"/>
      <c r="S31" s="165" t="e">
        <f t="shared" si="6"/>
        <v>#DIV/0!</v>
      </c>
      <c r="T31" s="166"/>
      <c r="U31" s="167" t="e">
        <f t="shared" si="4"/>
        <v>#DIV/0!</v>
      </c>
      <c r="V31" s="166" t="e">
        <f t="shared" si="7"/>
        <v>#DIV/0!</v>
      </c>
      <c r="W31" s="166">
        <f t="shared" si="8"/>
        <v>0</v>
      </c>
      <c r="X31" s="174"/>
      <c r="Y31" s="174">
        <f t="shared" si="5"/>
        <v>0</v>
      </c>
      <c r="Z31" s="174">
        <f t="shared" si="5"/>
        <v>0</v>
      </c>
      <c r="AA31" s="169"/>
      <c r="AB31" s="170"/>
      <c r="AC31" s="168"/>
      <c r="AD31" s="171"/>
      <c r="AE31" s="170"/>
      <c r="AF31" s="171"/>
      <c r="AG31" s="170"/>
      <c r="AH31" s="168"/>
      <c r="AI31" s="171"/>
      <c r="AJ31" s="170"/>
      <c r="AK31" s="172"/>
      <c r="AL31" s="166"/>
    </row>
    <row r="32" spans="1:48" ht="15" hidden="1">
      <c r="A32" s="158"/>
      <c r="B32" s="179" t="s">
        <v>330</v>
      </c>
      <c r="C32" s="160"/>
      <c r="D32" s="161"/>
      <c r="E32" s="162"/>
      <c r="F32" s="161"/>
      <c r="G32" s="161"/>
      <c r="H32" s="161"/>
      <c r="I32" s="161"/>
      <c r="J32" s="161"/>
      <c r="K32" s="161"/>
      <c r="L32" s="161"/>
      <c r="M32" s="161"/>
      <c r="N32" s="161"/>
      <c r="O32" s="163"/>
      <c r="P32" s="161"/>
      <c r="Q32" s="161"/>
      <c r="R32" s="181"/>
      <c r="S32" s="165" t="e">
        <f t="shared" si="6"/>
        <v>#DIV/0!</v>
      </c>
      <c r="T32" s="166"/>
      <c r="U32" s="167" t="e">
        <f t="shared" si="4"/>
        <v>#DIV/0!</v>
      </c>
      <c r="V32" s="166" t="e">
        <f t="shared" si="7"/>
        <v>#DIV/0!</v>
      </c>
      <c r="W32" s="166">
        <f t="shared" si="8"/>
        <v>0</v>
      </c>
      <c r="X32" s="174"/>
      <c r="Y32" s="174">
        <f t="shared" si="5"/>
        <v>0</v>
      </c>
      <c r="Z32" s="174">
        <f t="shared" si="5"/>
        <v>0</v>
      </c>
      <c r="AA32" s="169"/>
      <c r="AB32" s="170"/>
      <c r="AC32" s="168"/>
      <c r="AD32" s="171"/>
      <c r="AE32" s="170"/>
      <c r="AF32" s="171"/>
      <c r="AG32" s="170"/>
      <c r="AH32" s="168"/>
      <c r="AI32" s="171"/>
      <c r="AJ32" s="170"/>
      <c r="AK32" s="172"/>
      <c r="AL32" s="166"/>
    </row>
    <row r="33" spans="1:48" ht="25.5" hidden="1">
      <c r="A33" s="175" t="s">
        <v>331</v>
      </c>
      <c r="B33" s="179" t="s">
        <v>332</v>
      </c>
      <c r="C33" s="160"/>
      <c r="D33" s="161"/>
      <c r="E33" s="162"/>
      <c r="F33" s="161"/>
      <c r="G33" s="161"/>
      <c r="H33" s="161"/>
      <c r="I33" s="161"/>
      <c r="J33" s="161"/>
      <c r="K33" s="161"/>
      <c r="L33" s="161"/>
      <c r="M33" s="161"/>
      <c r="N33" s="161"/>
      <c r="O33" s="163"/>
      <c r="P33" s="161"/>
      <c r="Q33" s="161"/>
      <c r="R33" s="181"/>
      <c r="S33" s="165" t="e">
        <f t="shared" si="6"/>
        <v>#DIV/0!</v>
      </c>
      <c r="T33" s="166"/>
      <c r="U33" s="167" t="e">
        <f t="shared" si="4"/>
        <v>#DIV/0!</v>
      </c>
      <c r="V33" s="166" t="e">
        <f t="shared" si="7"/>
        <v>#DIV/0!</v>
      </c>
      <c r="W33" s="166">
        <f t="shared" si="8"/>
        <v>0</v>
      </c>
      <c r="X33" s="174"/>
      <c r="Y33" s="174">
        <f t="shared" si="5"/>
        <v>0</v>
      </c>
      <c r="Z33" s="174">
        <f t="shared" si="5"/>
        <v>0</v>
      </c>
      <c r="AA33" s="169"/>
      <c r="AB33" s="170"/>
      <c r="AC33" s="168"/>
      <c r="AD33" s="171"/>
      <c r="AE33" s="170"/>
      <c r="AF33" s="171"/>
      <c r="AG33" s="170"/>
      <c r="AH33" s="168"/>
      <c r="AI33" s="171"/>
      <c r="AJ33" s="170"/>
      <c r="AK33" s="172"/>
      <c r="AL33" s="166"/>
    </row>
    <row r="34" spans="1:48" ht="15" hidden="1">
      <c r="A34" s="175" t="s">
        <v>333</v>
      </c>
      <c r="B34" s="179" t="s">
        <v>317</v>
      </c>
      <c r="C34" s="160"/>
      <c r="D34" s="161"/>
      <c r="E34" s="162"/>
      <c r="F34" s="161"/>
      <c r="G34" s="161"/>
      <c r="H34" s="161"/>
      <c r="I34" s="161"/>
      <c r="J34" s="161"/>
      <c r="K34" s="161"/>
      <c r="L34" s="161"/>
      <c r="M34" s="161"/>
      <c r="N34" s="161"/>
      <c r="O34" s="163"/>
      <c r="P34" s="161"/>
      <c r="Q34" s="161"/>
      <c r="R34" s="181"/>
      <c r="S34" s="165" t="e">
        <f t="shared" si="6"/>
        <v>#DIV/0!</v>
      </c>
      <c r="T34" s="166"/>
      <c r="U34" s="167" t="e">
        <f t="shared" si="4"/>
        <v>#DIV/0!</v>
      </c>
      <c r="V34" s="166" t="e">
        <f t="shared" si="7"/>
        <v>#DIV/0!</v>
      </c>
      <c r="W34" s="166">
        <f t="shared" si="8"/>
        <v>0</v>
      </c>
      <c r="X34" s="174"/>
      <c r="Y34" s="174">
        <f t="shared" si="5"/>
        <v>0</v>
      </c>
      <c r="Z34" s="174">
        <f t="shared" si="5"/>
        <v>0</v>
      </c>
      <c r="AA34" s="169"/>
      <c r="AB34" s="170"/>
      <c r="AC34" s="168"/>
      <c r="AD34" s="171"/>
      <c r="AE34" s="170"/>
      <c r="AF34" s="171"/>
      <c r="AG34" s="170"/>
      <c r="AH34" s="168"/>
      <c r="AI34" s="171"/>
      <c r="AJ34" s="170"/>
      <c r="AK34" s="172"/>
      <c r="AL34" s="166"/>
    </row>
    <row r="35" spans="1:48" ht="16.149999999999999" customHeight="1">
      <c r="A35" s="158" t="s">
        <v>334</v>
      </c>
      <c r="B35" s="179" t="s">
        <v>335</v>
      </c>
      <c r="C35" s="160"/>
      <c r="D35" s="161"/>
      <c r="E35" s="162"/>
      <c r="F35" s="161"/>
      <c r="G35" s="161"/>
      <c r="H35" s="161"/>
      <c r="I35" s="161"/>
      <c r="J35" s="161"/>
      <c r="K35" s="161"/>
      <c r="L35" s="161"/>
      <c r="M35" s="161"/>
      <c r="N35" s="161"/>
      <c r="O35" s="163"/>
      <c r="P35" s="161"/>
      <c r="Q35" s="161"/>
      <c r="R35" s="181"/>
      <c r="S35" s="165" t="e">
        <f t="shared" si="6"/>
        <v>#DIV/0!</v>
      </c>
      <c r="T35" s="166"/>
      <c r="U35" s="167" t="e">
        <f t="shared" si="4"/>
        <v>#DIV/0!</v>
      </c>
      <c r="V35" s="166" t="e">
        <f t="shared" si="7"/>
        <v>#DIV/0!</v>
      </c>
      <c r="W35" s="166">
        <f t="shared" si="8"/>
        <v>0</v>
      </c>
      <c r="X35" s="174"/>
      <c r="Y35" s="174">
        <f t="shared" si="5"/>
        <v>0</v>
      </c>
      <c r="Z35" s="174">
        <f t="shared" si="5"/>
        <v>0</v>
      </c>
      <c r="AA35" s="169"/>
      <c r="AB35" s="170"/>
      <c r="AC35" s="168"/>
      <c r="AD35" s="170"/>
      <c r="AE35" s="170"/>
      <c r="AF35" s="170"/>
      <c r="AG35" s="170"/>
      <c r="AH35" s="168"/>
      <c r="AI35" s="170"/>
      <c r="AJ35" s="170"/>
      <c r="AK35" s="166"/>
      <c r="AL35" s="166"/>
    </row>
    <row r="36" spans="1:48" ht="24.75" customHeight="1">
      <c r="A36" s="158" t="s">
        <v>336</v>
      </c>
      <c r="B36" s="179" t="s">
        <v>337</v>
      </c>
      <c r="C36" s="160"/>
      <c r="D36" s="161"/>
      <c r="E36" s="162"/>
      <c r="F36" s="161"/>
      <c r="G36" s="161"/>
      <c r="H36" s="161"/>
      <c r="I36" s="161"/>
      <c r="J36" s="161"/>
      <c r="K36" s="161"/>
      <c r="L36" s="161"/>
      <c r="M36" s="161"/>
      <c r="N36" s="161"/>
      <c r="O36" s="163"/>
      <c r="P36" s="161"/>
      <c r="Q36" s="161"/>
      <c r="R36" s="181"/>
      <c r="S36" s="165" t="e">
        <f t="shared" si="6"/>
        <v>#DIV/0!</v>
      </c>
      <c r="T36" s="166"/>
      <c r="U36" s="167" t="e">
        <f>T36/T$42</f>
        <v>#DIV/0!</v>
      </c>
      <c r="V36" s="166" t="e">
        <f t="shared" si="7"/>
        <v>#DIV/0!</v>
      </c>
      <c r="W36" s="166">
        <f t="shared" si="8"/>
        <v>0</v>
      </c>
      <c r="X36" s="174"/>
      <c r="Y36" s="174">
        <f t="shared" si="5"/>
        <v>0</v>
      </c>
      <c r="Z36" s="174">
        <f t="shared" si="5"/>
        <v>0</v>
      </c>
      <c r="AA36" s="169"/>
      <c r="AB36" s="170"/>
      <c r="AC36" s="168"/>
      <c r="AD36" s="170"/>
      <c r="AE36" s="170"/>
      <c r="AF36" s="170"/>
      <c r="AG36" s="170"/>
      <c r="AH36" s="168"/>
      <c r="AI36" s="170"/>
      <c r="AJ36" s="170"/>
      <c r="AK36" s="166"/>
      <c r="AL36" s="166"/>
    </row>
    <row r="37" spans="1:48" ht="15">
      <c r="A37" s="158" t="s">
        <v>338</v>
      </c>
      <c r="B37" s="182" t="s">
        <v>339</v>
      </c>
      <c r="C37" s="160">
        <f>C6+C7+C8+C9+C10+C12+C13+C17+C20+C24</f>
        <v>56934.959999999992</v>
      </c>
      <c r="D37" s="160">
        <f>D6+D7+D8+D9+D10+D12+D13+D17+D20+D24</f>
        <v>46690.525829999999</v>
      </c>
      <c r="E37" s="162">
        <f>E6+E7+E8+E9+E10+E12+E13+E17+E20+E24</f>
        <v>52977.22</v>
      </c>
      <c r="F37" s="161">
        <f>F42-F40</f>
        <v>15877.1844</v>
      </c>
      <c r="G37" s="161">
        <v>23854.35</v>
      </c>
      <c r="H37" s="161">
        <v>12735.58</v>
      </c>
      <c r="I37" s="160">
        <f>I6+I7+I8+I9+I10+I12+I13+I17+I20+I24</f>
        <v>27393.914840000001</v>
      </c>
      <c r="J37" s="160">
        <v>10458.51</v>
      </c>
      <c r="K37" s="160">
        <v>11837.94</v>
      </c>
      <c r="L37" s="160">
        <v>3259.88</v>
      </c>
      <c r="M37" s="160">
        <v>1837.54</v>
      </c>
      <c r="N37" s="160">
        <f>N6+N7+N8+N9+N10+N12+N13+N17+N20+N24</f>
        <v>45559.969999999994</v>
      </c>
      <c r="O37" s="163">
        <f>O6+O7+O8+O9+O10+O11+O12+O13+O17+O20+O24+O35-O36</f>
        <v>50928.240000000005</v>
      </c>
      <c r="P37" s="161">
        <f>P6+P7+P8+P9+P10+P12+P13+P17+P20+P24</f>
        <v>27644.649999999998</v>
      </c>
      <c r="Q37" s="161">
        <f>Q6+Q7+Q8+Q9+Q10+Q11+Q12+Q13+Q17+Q20+Q24+Q35-Q36</f>
        <v>22833.59</v>
      </c>
      <c r="R37" s="183">
        <f>R6+R7+R8+R9+R10+R11+R12+R13+R17+R20+R24</f>
        <v>0</v>
      </c>
      <c r="S37" s="165">
        <f t="shared" si="6"/>
        <v>-1</v>
      </c>
      <c r="T37" s="172">
        <f>T6+T7+T8+T9+T10+T11+T12+T13+T17+T20+T24+T35-T36</f>
        <v>37100.339999999997</v>
      </c>
      <c r="U37" s="167" t="e">
        <f t="shared" si="4"/>
        <v>#DIV/0!</v>
      </c>
      <c r="V37" s="166">
        <f t="shared" si="7"/>
        <v>-0.29969258485062078</v>
      </c>
      <c r="W37" s="166">
        <f t="shared" si="8"/>
        <v>-13827.900000000009</v>
      </c>
      <c r="X37" s="168">
        <f>X6+X7+X8+X9+X10+X12+X13+X17+X20+X24</f>
        <v>39446.214300000007</v>
      </c>
      <c r="Y37" s="174">
        <f t="shared" si="5"/>
        <v>19609.797091499997</v>
      </c>
      <c r="Z37" s="168">
        <f>AD37+AI37</f>
        <v>19609.797091499997</v>
      </c>
      <c r="AA37" s="169"/>
      <c r="AB37" s="170"/>
      <c r="AC37" s="168">
        <f>AC6+AC7+AC8+AC10+AC9+AC12+AC13+AC17+AC20+AC24</f>
        <v>18278.536760000003</v>
      </c>
      <c r="AD37" s="171">
        <f>AD42-AD40</f>
        <v>9044.1073799999995</v>
      </c>
      <c r="AE37" s="170"/>
      <c r="AF37" s="171">
        <f>AF42-AF40</f>
        <v>9234.4293800000032</v>
      </c>
      <c r="AG37" s="170"/>
      <c r="AH37" s="168">
        <f>AH6+AH7+AH8+AH10+AH9+AH12+AH13+AH17+AH20+AH24</f>
        <v>21167.681539999998</v>
      </c>
      <c r="AI37" s="171">
        <f>AI42-AI40</f>
        <v>10565.689711499999</v>
      </c>
      <c r="AJ37" s="170"/>
      <c r="AK37" s="172">
        <f>AK42-AK40</f>
        <v>10602.001828499997</v>
      </c>
      <c r="AL37" s="166"/>
      <c r="AM37" s="184"/>
    </row>
    <row r="38" spans="1:48" s="201" customFormat="1" ht="25.5">
      <c r="A38" s="185" t="s">
        <v>340</v>
      </c>
      <c r="B38" s="182" t="s">
        <v>341</v>
      </c>
      <c r="C38" s="186">
        <v>51.677</v>
      </c>
      <c r="D38" s="162" t="str">
        <f>'[4]Т 2'!D70</f>
        <v>39,59</v>
      </c>
      <c r="E38" s="187">
        <f>F38+G38+H38</f>
        <v>46.117000000000004</v>
      </c>
      <c r="F38" s="187">
        <v>14.314</v>
      </c>
      <c r="G38" s="187">
        <v>20.768000000000001</v>
      </c>
      <c r="H38" s="187">
        <v>11.035</v>
      </c>
      <c r="I38" s="162" t="str">
        <f>'[4]Т 2'!G70</f>
        <v>20,06</v>
      </c>
      <c r="J38" s="162">
        <v>6.59</v>
      </c>
      <c r="K38" s="162">
        <v>9.01</v>
      </c>
      <c r="L38" s="162">
        <v>2.74</v>
      </c>
      <c r="M38" s="162">
        <v>1.72</v>
      </c>
      <c r="N38" s="162">
        <v>32.11</v>
      </c>
      <c r="O38" s="188">
        <f>'[4]Т 2'!I70</f>
        <v>26.63</v>
      </c>
      <c r="P38" s="162">
        <v>10.24</v>
      </c>
      <c r="Q38" s="162">
        <v>16.39</v>
      </c>
      <c r="R38" s="189"/>
      <c r="S38" s="190">
        <f t="shared" si="6"/>
        <v>-1</v>
      </c>
      <c r="T38" s="191"/>
      <c r="U38" s="192"/>
      <c r="V38" s="193">
        <f t="shared" si="7"/>
        <v>-1</v>
      </c>
      <c r="W38" s="193">
        <f t="shared" si="8"/>
        <v>-26.63</v>
      </c>
      <c r="X38" s="194">
        <f>'[4]Т 2'!L70</f>
        <v>30.95</v>
      </c>
      <c r="Y38" s="168">
        <f>'[4]Т 2'!M70</f>
        <v>16.399999999999999</v>
      </c>
      <c r="Z38" s="168">
        <f>'[4]Т 2'!N70</f>
        <v>14.55</v>
      </c>
      <c r="AA38" s="169"/>
      <c r="AB38" s="174"/>
      <c r="AC38" s="194">
        <f>'[4]Т 2'!O70</f>
        <v>14.56</v>
      </c>
      <c r="AD38" s="195">
        <f>'[4]Т 2'!P70</f>
        <v>7.72</v>
      </c>
      <c r="AE38" s="196"/>
      <c r="AF38" s="195">
        <f>'[4]Т 2'!Q70</f>
        <v>6.84</v>
      </c>
      <c r="AG38" s="174"/>
      <c r="AH38" s="194">
        <f>'[4]Т 2'!R70</f>
        <v>16.39</v>
      </c>
      <c r="AI38" s="197">
        <f>'[4]Т 2'!S70</f>
        <v>8.6869999999999994</v>
      </c>
      <c r="AJ38" s="197"/>
      <c r="AK38" s="198">
        <f>'[4]Т 2'!T70</f>
        <v>7.7030000000000003</v>
      </c>
      <c r="AL38" s="199"/>
      <c r="AM38" s="200"/>
      <c r="AN38" s="200"/>
      <c r="AO38" s="200"/>
      <c r="AP38" s="200"/>
      <c r="AQ38" s="200"/>
      <c r="AR38" s="200"/>
      <c r="AS38" s="200"/>
      <c r="AT38" s="200"/>
      <c r="AU38" s="200"/>
      <c r="AV38" s="200"/>
    </row>
    <row r="39" spans="1:48" ht="15">
      <c r="A39" s="158" t="s">
        <v>342</v>
      </c>
      <c r="B39" s="179" t="s">
        <v>343</v>
      </c>
      <c r="C39" s="160">
        <f>C37/C38</f>
        <v>1101.7466184182517</v>
      </c>
      <c r="D39" s="161">
        <f>D37/D38</f>
        <v>1179.3514986107602</v>
      </c>
      <c r="E39" s="162">
        <f>E37/E38</f>
        <v>1148.7568575579503</v>
      </c>
      <c r="F39" s="161">
        <f>F37/F38</f>
        <v>1109.2066787760234</v>
      </c>
      <c r="G39" s="161">
        <v>240.95</v>
      </c>
      <c r="H39" s="161">
        <v>240.95</v>
      </c>
      <c r="I39" s="161">
        <f>I37/I38</f>
        <v>1365.5989451645066</v>
      </c>
      <c r="J39" s="161">
        <v>1587.03</v>
      </c>
      <c r="K39" s="161">
        <v>1313.87</v>
      </c>
      <c r="L39" s="161">
        <v>1189.74</v>
      </c>
      <c r="M39" s="161">
        <v>1068.3399999999999</v>
      </c>
      <c r="N39" s="161">
        <f>N37/N38</f>
        <v>1418.8716910619744</v>
      </c>
      <c r="O39" s="163">
        <f>O37/O38</f>
        <v>1912.4386030792343</v>
      </c>
      <c r="P39" s="161">
        <v>2743.62</v>
      </c>
      <c r="Q39" s="161">
        <v>1393.14</v>
      </c>
      <c r="R39" s="202" t="e">
        <f>R37/R38</f>
        <v>#DIV/0!</v>
      </c>
      <c r="S39" s="165" t="e">
        <f t="shared" si="6"/>
        <v>#DIV/0!</v>
      </c>
      <c r="T39" s="172" t="e">
        <f>T37/T38</f>
        <v>#DIV/0!</v>
      </c>
      <c r="U39" s="167"/>
      <c r="V39" s="166" t="e">
        <f t="shared" si="7"/>
        <v>#DIV/0!</v>
      </c>
      <c r="W39" s="172" t="e">
        <f t="shared" si="8"/>
        <v>#DIV/0!</v>
      </c>
      <c r="X39" s="174"/>
      <c r="Y39" s="174"/>
      <c r="Z39" s="174"/>
      <c r="AA39" s="169"/>
      <c r="AB39" s="170"/>
      <c r="AC39" s="168"/>
      <c r="AD39" s="171"/>
      <c r="AE39" s="171"/>
      <c r="AF39" s="171"/>
      <c r="AG39" s="171"/>
      <c r="AH39" s="168"/>
      <c r="AI39" s="203"/>
      <c r="AJ39" s="203"/>
      <c r="AK39" s="204"/>
      <c r="AL39" s="172"/>
    </row>
    <row r="40" spans="1:48" ht="15">
      <c r="A40" s="158" t="s">
        <v>344</v>
      </c>
      <c r="B40" s="179" t="s">
        <v>345</v>
      </c>
      <c r="C40" s="160">
        <v>575.1</v>
      </c>
      <c r="D40" s="160">
        <f>(D43-D39)*D38</f>
        <v>-2663.2786300000012</v>
      </c>
      <c r="E40" s="205">
        <f>E37*0.01/0.99</f>
        <v>535.12343434343438</v>
      </c>
      <c r="F40" s="160">
        <f>F42*1%</f>
        <v>160.37559999999999</v>
      </c>
      <c r="G40" s="160">
        <f>G37*0.01/0.99</f>
        <v>240.95303030303029</v>
      </c>
      <c r="H40" s="160">
        <f>H37*0.01/0.99</f>
        <v>128.64222222222222</v>
      </c>
      <c r="I40" s="160">
        <f>(I43-I39)*I38</f>
        <v>-5420.5648400000027</v>
      </c>
      <c r="J40" s="160">
        <v>-3397.01</v>
      </c>
      <c r="K40" s="160">
        <v>-1911.29</v>
      </c>
      <c r="L40" s="160">
        <v>-190.18</v>
      </c>
      <c r="M40" s="160">
        <v>77.900000000000006</v>
      </c>
      <c r="N40" s="160">
        <f>(N43-N39)*N38</f>
        <v>-8477.7365000000009</v>
      </c>
      <c r="O40" s="206">
        <f>(O43-O39)*O38</f>
        <v>-3912.9750000000099</v>
      </c>
      <c r="P40" s="160"/>
      <c r="Q40" s="160"/>
      <c r="R40" s="207"/>
      <c r="S40" s="165">
        <f t="shared" si="6"/>
        <v>-1</v>
      </c>
      <c r="T40" s="172"/>
      <c r="U40" s="167" t="e">
        <f t="shared" si="4"/>
        <v>#DIV/0!</v>
      </c>
      <c r="V40" s="166">
        <f t="shared" si="7"/>
        <v>-1</v>
      </c>
      <c r="W40" s="166">
        <f t="shared" si="8"/>
        <v>3912.9750000000099</v>
      </c>
      <c r="X40" s="168">
        <f>X37*0.01/0.99</f>
        <v>398.44660909090919</v>
      </c>
      <c r="Y40" s="168">
        <f>Y37*0.01/0.99</f>
        <v>198.07875849999996</v>
      </c>
      <c r="Z40" s="168">
        <f>Z37*0.01/0.99</f>
        <v>198.07875849999996</v>
      </c>
      <c r="AA40" s="169">
        <f>X40/X$42</f>
        <v>0.01</v>
      </c>
      <c r="AB40" s="170"/>
      <c r="AC40" s="168">
        <f>AC37*0.01/0.99</f>
        <v>184.63168444444449</v>
      </c>
      <c r="AD40" s="171">
        <f>AD42*1%</f>
        <v>91.354619999999997</v>
      </c>
      <c r="AE40" s="171"/>
      <c r="AF40" s="171">
        <f>AC40-AD40</f>
        <v>93.277064444444491</v>
      </c>
      <c r="AG40" s="171"/>
      <c r="AH40" s="168">
        <f>AH37*0.01/0.99</f>
        <v>213.81496505050504</v>
      </c>
      <c r="AI40" s="171">
        <f>AI42*1%</f>
        <v>106.7241385</v>
      </c>
      <c r="AJ40" s="171"/>
      <c r="AK40" s="172">
        <f>AK42*1%-0.01</f>
        <v>107.08082655050502</v>
      </c>
      <c r="AL40" s="172"/>
    </row>
    <row r="41" spans="1:48" ht="15">
      <c r="A41" s="158" t="s">
        <v>346</v>
      </c>
      <c r="B41" s="179" t="s">
        <v>347</v>
      </c>
      <c r="C41" s="160">
        <v>1</v>
      </c>
      <c r="D41" s="161">
        <f t="shared" ref="D41:N41" si="9">D40/D37*100</f>
        <v>-5.7041093083787215</v>
      </c>
      <c r="E41" s="162"/>
      <c r="F41" s="161">
        <f t="shared" si="9"/>
        <v>1.0101010101010099</v>
      </c>
      <c r="G41" s="161">
        <f t="shared" si="9"/>
        <v>1.0101010101010102</v>
      </c>
      <c r="H41" s="161">
        <f t="shared" si="9"/>
        <v>1.0101010101010099</v>
      </c>
      <c r="I41" s="161">
        <f t="shared" si="9"/>
        <v>-19.787477882076978</v>
      </c>
      <c r="J41" s="161">
        <v>-32.479999999999997</v>
      </c>
      <c r="K41" s="161">
        <v>-16.149999999999999</v>
      </c>
      <c r="L41" s="161">
        <v>-5.83</v>
      </c>
      <c r="M41" s="161">
        <v>4.24</v>
      </c>
      <c r="N41" s="161">
        <f t="shared" si="9"/>
        <v>-18.607862340559052</v>
      </c>
      <c r="O41" s="163">
        <f>O40/O37*100</f>
        <v>-7.6833108703540693</v>
      </c>
      <c r="P41" s="161"/>
      <c r="Q41" s="161"/>
      <c r="R41" s="208"/>
      <c r="S41" s="165"/>
      <c r="T41" s="209"/>
      <c r="U41" s="167"/>
      <c r="V41" s="166"/>
      <c r="W41" s="166"/>
      <c r="X41" s="174"/>
      <c r="Y41" s="174"/>
      <c r="Z41" s="174"/>
      <c r="AA41" s="169"/>
      <c r="AB41" s="170"/>
      <c r="AC41" s="168"/>
      <c r="AD41" s="171"/>
      <c r="AE41" s="171"/>
      <c r="AF41" s="171"/>
      <c r="AG41" s="171"/>
      <c r="AH41" s="168"/>
      <c r="AI41" s="171"/>
      <c r="AJ41" s="171"/>
      <c r="AK41" s="172"/>
      <c r="AL41" s="172"/>
    </row>
    <row r="42" spans="1:48" ht="15">
      <c r="A42" s="158" t="s">
        <v>348</v>
      </c>
      <c r="B42" s="182" t="s">
        <v>349</v>
      </c>
      <c r="C42" s="160">
        <f>C37+C40</f>
        <v>57510.05999999999</v>
      </c>
      <c r="D42" s="161"/>
      <c r="E42" s="162">
        <f>E37+E40</f>
        <v>53512.343434343435</v>
      </c>
      <c r="F42" s="161">
        <v>16037.56</v>
      </c>
      <c r="G42" s="161">
        <f>G37+G40</f>
        <v>24095.303030303028</v>
      </c>
      <c r="H42" s="161">
        <f>H37+H40</f>
        <v>12864.222222222223</v>
      </c>
      <c r="I42" s="161">
        <v>21973.35</v>
      </c>
      <c r="J42" s="161">
        <v>7061.49</v>
      </c>
      <c r="K42" s="161">
        <v>9926.7099999999991</v>
      </c>
      <c r="L42" s="161">
        <v>3069.7</v>
      </c>
      <c r="M42" s="161">
        <v>1915.45</v>
      </c>
      <c r="N42" s="161">
        <v>37082.230000000003</v>
      </c>
      <c r="O42" s="163"/>
      <c r="P42" s="161"/>
      <c r="Q42" s="161"/>
      <c r="R42" s="210"/>
      <c r="S42" s="165">
        <f>R42/E42-1</f>
        <v>-1</v>
      </c>
      <c r="T42" s="172"/>
      <c r="U42" s="167" t="e">
        <f>T42/T$42</f>
        <v>#DIV/0!</v>
      </c>
      <c r="V42" s="166">
        <f>T42/E42-1</f>
        <v>-1</v>
      </c>
      <c r="W42" s="166">
        <f>T42-O42</f>
        <v>0</v>
      </c>
      <c r="X42" s="168">
        <f>X37+X40</f>
        <v>39844.660909090919</v>
      </c>
      <c r="Y42" s="168">
        <f>Y37+Y40</f>
        <v>19807.875849999997</v>
      </c>
      <c r="Z42" s="168">
        <f>Z37+Z40</f>
        <v>19807.875849999997</v>
      </c>
      <c r="AA42" s="169">
        <f>X42/X$42</f>
        <v>1</v>
      </c>
      <c r="AB42" s="170"/>
      <c r="AC42" s="168">
        <f>AC37+AC40</f>
        <v>18463.168444444447</v>
      </c>
      <c r="AD42" s="171">
        <f>AD43*AD38</f>
        <v>9135.4619999999995</v>
      </c>
      <c r="AE42" s="171"/>
      <c r="AF42" s="171">
        <f>AC42-AD42</f>
        <v>9327.7064444444477</v>
      </c>
      <c r="AG42" s="171"/>
      <c r="AH42" s="168">
        <f>AH37+AH40</f>
        <v>21381.496505050502</v>
      </c>
      <c r="AI42" s="171">
        <f>AI38*AI43</f>
        <v>10672.413849999999</v>
      </c>
      <c r="AJ42" s="171"/>
      <c r="AK42" s="172">
        <f>AH42-AI42</f>
        <v>10709.082655050503</v>
      </c>
      <c r="AL42" s="172"/>
    </row>
    <row r="43" spans="1:48" ht="12" customHeight="1">
      <c r="A43" s="158" t="s">
        <v>350</v>
      </c>
      <c r="B43" s="179" t="s">
        <v>351</v>
      </c>
      <c r="C43" s="160">
        <v>1112.08</v>
      </c>
      <c r="D43" s="160">
        <v>1112.08</v>
      </c>
      <c r="E43" s="162">
        <f>E42/E38</f>
        <v>1160.3604621797479</v>
      </c>
      <c r="F43" s="161">
        <f>F42/F38</f>
        <v>1120.4107866424479</v>
      </c>
      <c r="G43" s="161">
        <f>G42/G38</f>
        <v>1160.2129733389363</v>
      </c>
      <c r="H43" s="161">
        <f>H42/H38</f>
        <v>1165.765493631375</v>
      </c>
      <c r="I43" s="161">
        <f>I42/I38</f>
        <v>1095.3813559322034</v>
      </c>
      <c r="J43" s="161">
        <v>1071.55</v>
      </c>
      <c r="K43" s="161">
        <v>1101.74</v>
      </c>
      <c r="L43" s="161">
        <v>1120.33</v>
      </c>
      <c r="M43" s="161">
        <v>1113.6300000000001</v>
      </c>
      <c r="N43" s="161">
        <v>1154.8499999999999</v>
      </c>
      <c r="O43" s="163">
        <v>1765.5</v>
      </c>
      <c r="P43" s="161"/>
      <c r="Q43" s="161"/>
      <c r="R43" s="211"/>
      <c r="S43" s="165">
        <f>R43/E43-1</f>
        <v>-1</v>
      </c>
      <c r="T43" s="172"/>
      <c r="U43" s="167"/>
      <c r="V43" s="166">
        <f>T43/E43-1</f>
        <v>-1</v>
      </c>
      <c r="W43" s="166">
        <f>T43-O43</f>
        <v>-1765.5</v>
      </c>
      <c r="X43" s="168">
        <f>X42/X38</f>
        <v>1287.3880746071379</v>
      </c>
      <c r="Y43" s="168">
        <f>Y42/Y38</f>
        <v>1207.7973079268293</v>
      </c>
      <c r="Z43" s="168">
        <f>Z42/Z38</f>
        <v>1361.3660378006871</v>
      </c>
      <c r="AA43" s="170"/>
      <c r="AB43" s="212">
        <f>X43/E43</f>
        <v>1.109472544582196</v>
      </c>
      <c r="AC43" s="168">
        <f>AC42/AC38</f>
        <v>1268.0747557997558</v>
      </c>
      <c r="AD43" s="213">
        <f>F48</f>
        <v>1183.3499999999999</v>
      </c>
      <c r="AE43" s="214"/>
      <c r="AF43" s="213">
        <f>AF42/AF38</f>
        <v>1363.6997725795977</v>
      </c>
      <c r="AG43" s="215">
        <f>AF43/AD43</f>
        <v>1.1524061119530129</v>
      </c>
      <c r="AH43" s="213">
        <f>AH42/AH38</f>
        <v>1304.5452413087553</v>
      </c>
      <c r="AI43" s="213">
        <f>G48</f>
        <v>1228.55</v>
      </c>
      <c r="AJ43" s="214"/>
      <c r="AK43" s="205">
        <f>AK42/AK38</f>
        <v>1390.2483000195382</v>
      </c>
      <c r="AL43" s="216">
        <f>AK43/AI43</f>
        <v>1.131617191013421</v>
      </c>
    </row>
    <row r="44" spans="1:48">
      <c r="A44" s="158" t="s">
        <v>352</v>
      </c>
      <c r="B44" s="181" t="s">
        <v>353</v>
      </c>
      <c r="C44" s="160">
        <v>57510.03</v>
      </c>
      <c r="D44" s="161"/>
      <c r="E44" s="162"/>
      <c r="F44" s="161"/>
      <c r="G44" s="161"/>
      <c r="H44" s="161"/>
      <c r="I44" s="161"/>
      <c r="J44" s="161"/>
      <c r="K44" s="161"/>
      <c r="L44" s="161"/>
      <c r="M44" s="161"/>
      <c r="N44" s="161"/>
      <c r="O44" s="163"/>
      <c r="P44" s="161"/>
      <c r="Q44" s="161"/>
      <c r="R44" s="166"/>
      <c r="S44" s="166"/>
      <c r="T44" s="172">
        <f>T43*T38</f>
        <v>0</v>
      </c>
      <c r="U44" s="166"/>
      <c r="V44" s="166"/>
      <c r="W44" s="166"/>
      <c r="X44" s="168"/>
      <c r="Y44" s="174"/>
      <c r="Z44" s="174"/>
      <c r="AA44" s="170"/>
      <c r="AB44" s="170"/>
      <c r="AC44" s="174"/>
      <c r="AD44" s="170"/>
      <c r="AE44" s="170"/>
      <c r="AF44" s="170"/>
      <c r="AG44" s="170"/>
      <c r="AH44" s="168"/>
      <c r="AI44" s="171"/>
      <c r="AJ44" s="171"/>
      <c r="AK44" s="172"/>
      <c r="AL44" s="172"/>
    </row>
    <row r="45" spans="1:48">
      <c r="A45" s="158" t="s">
        <v>354</v>
      </c>
      <c r="B45" s="181" t="s">
        <v>355</v>
      </c>
      <c r="C45" s="160">
        <v>7137</v>
      </c>
      <c r="D45" s="161">
        <f>[4]Т.8.2.!D21</f>
        <v>6300</v>
      </c>
      <c r="E45" s="162"/>
      <c r="F45" s="161"/>
      <c r="G45" s="161"/>
      <c r="H45" s="161"/>
      <c r="I45" s="161"/>
      <c r="J45" s="161"/>
      <c r="K45" s="161"/>
      <c r="L45" s="161"/>
      <c r="M45" s="161"/>
      <c r="N45" s="161"/>
      <c r="O45" s="163"/>
      <c r="P45" s="161"/>
      <c r="Q45" s="161"/>
      <c r="R45" s="166"/>
      <c r="S45" s="166"/>
      <c r="T45" s="166"/>
      <c r="U45" s="166"/>
      <c r="V45" s="166"/>
      <c r="W45" s="166"/>
      <c r="X45" s="217">
        <f>[4]Т.8.2.!J19</f>
        <v>0</v>
      </c>
      <c r="Y45" s="174"/>
      <c r="Z45" s="174"/>
      <c r="AA45" s="170"/>
      <c r="AB45" s="170"/>
      <c r="AC45" s="174"/>
      <c r="AD45" s="170"/>
      <c r="AE45" s="170"/>
      <c r="AF45" s="170"/>
      <c r="AG45" s="170"/>
      <c r="AH45" s="168"/>
      <c r="AI45" s="171"/>
      <c r="AJ45" s="171"/>
      <c r="AK45" s="172"/>
      <c r="AL45" s="172"/>
    </row>
    <row r="46" spans="1:48" ht="24">
      <c r="A46" s="158">
        <v>23</v>
      </c>
      <c r="B46" s="218" t="s">
        <v>356</v>
      </c>
      <c r="C46" s="219"/>
      <c r="D46" s="219"/>
      <c r="E46" s="220"/>
      <c r="F46" s="162">
        <v>1072.8499999999999</v>
      </c>
      <c r="G46" s="162">
        <v>1109.4000000000001</v>
      </c>
      <c r="H46" s="162">
        <v>1118.5</v>
      </c>
      <c r="I46" s="221"/>
      <c r="J46" s="221"/>
      <c r="K46" s="221"/>
      <c r="L46" s="221"/>
      <c r="M46" s="221"/>
      <c r="N46" s="221"/>
      <c r="O46" s="222"/>
      <c r="P46" s="223"/>
      <c r="Q46" s="223"/>
      <c r="R46" s="166"/>
      <c r="S46" s="166"/>
      <c r="T46" s="166"/>
      <c r="U46" s="166"/>
      <c r="V46" s="166"/>
      <c r="W46" s="166"/>
      <c r="X46" s="174"/>
      <c r="Y46" s="174"/>
      <c r="Z46" s="174"/>
      <c r="AA46" s="170"/>
      <c r="AB46" s="170"/>
      <c r="AC46" s="168">
        <f>AD43</f>
        <v>1183.3499999999999</v>
      </c>
      <c r="AD46" s="171"/>
      <c r="AE46" s="224">
        <v>1</v>
      </c>
      <c r="AF46" s="170"/>
      <c r="AG46" s="170"/>
      <c r="AH46" s="168">
        <f>AI43</f>
        <v>1228.55</v>
      </c>
      <c r="AI46" s="169"/>
      <c r="AJ46" s="169">
        <f>AH46/AI43</f>
        <v>1</v>
      </c>
      <c r="AK46" s="172"/>
      <c r="AL46" s="172"/>
    </row>
    <row r="47" spans="1:48" ht="24">
      <c r="A47" s="158">
        <v>24</v>
      </c>
      <c r="B47" s="218" t="s">
        <v>358</v>
      </c>
      <c r="C47" s="219"/>
      <c r="D47" s="219"/>
      <c r="E47" s="220"/>
      <c r="F47" s="162">
        <v>1137.22</v>
      </c>
      <c r="G47" s="162">
        <v>1175.96</v>
      </c>
      <c r="H47" s="162">
        <v>1185.6099999999999</v>
      </c>
      <c r="I47" s="221"/>
      <c r="J47" s="221"/>
      <c r="K47" s="221"/>
      <c r="L47" s="221"/>
      <c r="M47" s="221"/>
      <c r="N47" s="221"/>
      <c r="O47" s="225"/>
      <c r="P47" s="166"/>
      <c r="Q47" s="166"/>
      <c r="R47" s="166"/>
      <c r="S47" s="166"/>
      <c r="T47" s="166"/>
      <c r="U47" s="166"/>
      <c r="V47" s="166"/>
      <c r="W47" s="166"/>
      <c r="X47" s="174"/>
      <c r="Y47" s="174"/>
      <c r="Z47" s="174"/>
      <c r="AA47" s="170"/>
      <c r="AB47" s="170"/>
      <c r="AC47" s="168">
        <f>AF43</f>
        <v>1363.6997725795977</v>
      </c>
      <c r="AD47" s="170"/>
      <c r="AE47" s="226">
        <f>AG43</f>
        <v>1.1524061119530129</v>
      </c>
      <c r="AF47" s="170"/>
      <c r="AG47" s="170"/>
      <c r="AH47" s="168">
        <v>1410.38</v>
      </c>
      <c r="AI47" s="212"/>
      <c r="AJ47" s="212">
        <f>AH47/AH46</f>
        <v>1.1480037442513533</v>
      </c>
      <c r="AK47" s="172"/>
      <c r="AL47" s="172"/>
    </row>
    <row r="48" spans="1:48" ht="24" hidden="1">
      <c r="A48" s="158">
        <v>25</v>
      </c>
      <c r="B48" s="218" t="s">
        <v>357</v>
      </c>
      <c r="C48" s="166"/>
      <c r="D48" s="166"/>
      <c r="E48" s="193"/>
      <c r="F48" s="162">
        <v>1183.3499999999999</v>
      </c>
      <c r="G48" s="162">
        <v>1228.55</v>
      </c>
      <c r="H48" s="162">
        <v>1226.75</v>
      </c>
      <c r="I48" s="166"/>
      <c r="J48" s="166"/>
      <c r="K48" s="166"/>
      <c r="L48" s="166"/>
      <c r="M48" s="166"/>
      <c r="N48" s="166"/>
      <c r="O48" s="225"/>
      <c r="P48" s="166"/>
      <c r="Q48" s="166"/>
      <c r="R48" s="166"/>
      <c r="S48" s="166"/>
      <c r="T48" s="166"/>
      <c r="U48" s="166"/>
      <c r="V48" s="166"/>
      <c r="W48" s="166"/>
      <c r="X48" s="174"/>
      <c r="Y48" s="174"/>
      <c r="Z48" s="174"/>
      <c r="AA48" s="170"/>
      <c r="AB48" s="170"/>
      <c r="AC48" s="174"/>
      <c r="AD48" s="170"/>
      <c r="AE48" s="170"/>
      <c r="AF48" s="170"/>
      <c r="AG48" s="170"/>
      <c r="AH48" s="168"/>
      <c r="AI48" s="171"/>
      <c r="AJ48" s="171"/>
      <c r="AK48" s="172"/>
      <c r="AL48" s="172"/>
    </row>
    <row r="49" spans="1:39" ht="0.75" customHeight="1">
      <c r="A49" s="227"/>
      <c r="B49" s="228"/>
      <c r="X49" s="152"/>
      <c r="Y49" s="152"/>
      <c r="Z49" s="152"/>
      <c r="AC49" s="230">
        <f>AC6+AC7+AC8+AC10+AC12+AC13+AC20+AC24</f>
        <v>18230.786760000003</v>
      </c>
      <c r="AD49" s="231">
        <f>AD6+AD7+AD8+AD10+AD12+AD13+AD20+AD24</f>
        <v>5942.02</v>
      </c>
      <c r="AE49" s="231">
        <f>AD49-AD37</f>
        <v>-3102.087379999999</v>
      </c>
      <c r="AF49" s="231">
        <f>AF6+AF7+AF8+AF10+AF12+AF13+AF20+AF24</f>
        <v>6018.86</v>
      </c>
      <c r="AG49" s="231">
        <f>AF49-AF37</f>
        <v>-3215.5693800000035</v>
      </c>
      <c r="AH49" s="230">
        <f>AH6+AH7+AH8+AH10+AH12+AH13+AH20+AH24</f>
        <v>20214.377539999998</v>
      </c>
      <c r="AI49" s="231">
        <f>AI6+AI7+AI8+AI10+AI12+AI13+AI20+AI24</f>
        <v>7761.39</v>
      </c>
      <c r="AJ49" s="231">
        <f>AI49-AI37</f>
        <v>-2804.2997114999989</v>
      </c>
      <c r="AK49" s="184">
        <f>AK6+AK7+AK8+AK10+AK12+AK13+AK20+AK24</f>
        <v>7873.7300000000005</v>
      </c>
      <c r="AL49" s="184">
        <f>AK49-AK37</f>
        <v>-2728.2718284999964</v>
      </c>
    </row>
    <row r="50" spans="1:39" hidden="1">
      <c r="A50" s="227"/>
      <c r="B50" s="228"/>
      <c r="X50" s="231">
        <f>X6+X7+X8+X9+X10+X12+X13+X17+X20+X24</f>
        <v>39446.214300000007</v>
      </c>
      <c r="Y50" s="152"/>
      <c r="Z50" s="152"/>
      <c r="AC50" s="230">
        <f>AC37-AC49</f>
        <v>47.75</v>
      </c>
      <c r="AH50" s="230">
        <f>AH37-AH49</f>
        <v>953.30400000000009</v>
      </c>
    </row>
    <row r="51" spans="1:39" hidden="1">
      <c r="A51" s="227"/>
      <c r="B51" s="228"/>
      <c r="X51" s="152"/>
      <c r="Y51" s="152"/>
      <c r="Z51" s="152"/>
      <c r="AD51" s="232">
        <f>AD43</f>
        <v>1183.3499999999999</v>
      </c>
      <c r="AE51" s="233">
        <f>AE43</f>
        <v>0</v>
      </c>
      <c r="AF51" s="234">
        <f>AD51*AG51</f>
        <v>1349.8473449999999</v>
      </c>
      <c r="AG51" s="235">
        <v>1.1407</v>
      </c>
      <c r="AH51" s="236"/>
      <c r="AI51" s="232">
        <f>AI43</f>
        <v>1228.55</v>
      </c>
      <c r="AJ51" s="233">
        <f>AJ43</f>
        <v>0</v>
      </c>
      <c r="AK51" s="237">
        <f>AF51</f>
        <v>1349.8473449999999</v>
      </c>
      <c r="AL51" s="238">
        <f>AK51/AI51</f>
        <v>1.0987321191648691</v>
      </c>
    </row>
    <row r="52" spans="1:39" ht="15" hidden="1">
      <c r="A52" s="227"/>
      <c r="B52" s="228"/>
      <c r="X52" s="152"/>
      <c r="Y52" s="152"/>
      <c r="Z52" s="152"/>
      <c r="AF52" s="231">
        <f>AD51*AG52</f>
        <v>1360.8524999999997</v>
      </c>
      <c r="AG52" s="239">
        <v>1.1499999999999999</v>
      </c>
      <c r="AK52" s="184">
        <f>AF52</f>
        <v>1360.8524999999997</v>
      </c>
      <c r="AL52" s="240">
        <f>AK52/AI51</f>
        <v>1.1076899597085994</v>
      </c>
    </row>
    <row r="53" spans="1:39">
      <c r="A53" s="227"/>
      <c r="B53" s="228"/>
      <c r="X53" s="184"/>
      <c r="Y53" s="150"/>
      <c r="Z53" s="150"/>
      <c r="AA53" s="150"/>
      <c r="AB53" s="150"/>
      <c r="AC53" s="200"/>
      <c r="AD53" s="150"/>
      <c r="AE53" s="150"/>
      <c r="AF53" s="150"/>
      <c r="AG53" s="150"/>
      <c r="AH53" s="200"/>
      <c r="AI53" s="150"/>
      <c r="AJ53" s="150"/>
    </row>
    <row r="54" spans="1:39" ht="15">
      <c r="B54" s="228"/>
      <c r="X54" s="150"/>
      <c r="Y54" s="150"/>
      <c r="Z54" s="150"/>
      <c r="AA54" s="150"/>
      <c r="AB54" s="150"/>
      <c r="AC54" s="241"/>
      <c r="AD54" s="184">
        <f>AD43</f>
        <v>1183.3499999999999</v>
      </c>
      <c r="AE54" s="150"/>
      <c r="AF54" s="184">
        <f>AD54*AG54</f>
        <v>1360.8524999999997</v>
      </c>
      <c r="AG54" s="240">
        <v>1.1499999999999999</v>
      </c>
      <c r="AH54" s="241"/>
      <c r="AI54" s="184">
        <f>AI43</f>
        <v>1228.55</v>
      </c>
      <c r="AJ54" s="150"/>
      <c r="AK54" s="150">
        <f>AI54*AL54</f>
        <v>1410.3753999999999</v>
      </c>
      <c r="AL54" s="242">
        <v>1.1479999999999999</v>
      </c>
    </row>
    <row r="55" spans="1:39">
      <c r="B55" s="228"/>
      <c r="X55" s="150"/>
      <c r="Y55" s="150"/>
      <c r="Z55" s="150"/>
      <c r="AA55" s="150"/>
      <c r="AB55" s="150"/>
      <c r="AC55" s="200"/>
      <c r="AD55" s="150"/>
      <c r="AE55" s="150"/>
      <c r="AF55" s="150"/>
      <c r="AG55" s="150"/>
      <c r="AH55" s="200"/>
      <c r="AI55" s="150"/>
      <c r="AJ55" s="150"/>
    </row>
    <row r="56" spans="1:39">
      <c r="B56" s="228"/>
      <c r="X56" s="150"/>
      <c r="Y56" s="150"/>
      <c r="Z56" s="150"/>
      <c r="AA56" s="150"/>
      <c r="AB56" s="150"/>
      <c r="AC56" s="200"/>
      <c r="AD56" s="150"/>
      <c r="AE56" s="150"/>
      <c r="AF56" s="243">
        <f>AF54*AF38</f>
        <v>9308.2310999999972</v>
      </c>
      <c r="AG56" s="150"/>
      <c r="AH56" s="200"/>
      <c r="AI56" s="150"/>
      <c r="AJ56" s="150"/>
      <c r="AK56" s="150">
        <f>AK54*AK38</f>
        <v>10864.1217062</v>
      </c>
    </row>
    <row r="57" spans="1:39">
      <c r="B57" s="228"/>
      <c r="X57" s="150"/>
      <c r="Y57" s="150"/>
      <c r="Z57" s="150"/>
      <c r="AA57" s="150"/>
      <c r="AB57" s="150"/>
      <c r="AC57" s="200"/>
      <c r="AD57" s="150"/>
      <c r="AE57" s="150"/>
      <c r="AF57" s="150"/>
      <c r="AG57" s="150"/>
      <c r="AH57" s="200"/>
      <c r="AI57" s="150"/>
      <c r="AJ57" s="150"/>
    </row>
    <row r="58" spans="1:39">
      <c r="B58" s="228"/>
      <c r="X58" s="150"/>
      <c r="Y58" s="150"/>
      <c r="Z58" s="150"/>
      <c r="AA58" s="150"/>
      <c r="AB58" s="150"/>
      <c r="AC58" s="200"/>
      <c r="AD58" s="150"/>
      <c r="AE58" s="150"/>
      <c r="AF58" s="243">
        <f>AF56-AF42</f>
        <v>-19.475344444450457</v>
      </c>
      <c r="AG58" s="150"/>
      <c r="AH58" s="200"/>
      <c r="AI58" s="150"/>
      <c r="AJ58" s="150"/>
      <c r="AK58" s="184">
        <f>AK56-AK37</f>
        <v>262.11987770000269</v>
      </c>
    </row>
    <row r="59" spans="1:39">
      <c r="B59" s="228"/>
      <c r="X59" s="150"/>
      <c r="Y59" s="150"/>
      <c r="Z59" s="150"/>
      <c r="AA59" s="150"/>
      <c r="AB59" s="150"/>
      <c r="AC59" s="200"/>
      <c r="AD59" s="150"/>
      <c r="AE59" s="150"/>
      <c r="AF59" s="150"/>
      <c r="AG59" s="150"/>
      <c r="AH59" s="200"/>
      <c r="AI59" s="150"/>
      <c r="AJ59" s="150"/>
    </row>
    <row r="60" spans="1:39">
      <c r="B60" s="228"/>
      <c r="X60" s="150"/>
      <c r="Y60" s="150"/>
      <c r="Z60" s="150"/>
      <c r="AA60" s="150"/>
      <c r="AB60" s="150"/>
      <c r="AC60" s="200"/>
      <c r="AD60" s="150"/>
      <c r="AE60" s="150"/>
      <c r="AF60" s="150"/>
      <c r="AG60" s="150"/>
      <c r="AH60" s="200"/>
      <c r="AI60" s="150"/>
      <c r="AJ60" s="150"/>
      <c r="AK60" s="184">
        <f>AK56*1%</f>
        <v>108.641217062</v>
      </c>
    </row>
    <row r="61" spans="1:39">
      <c r="B61" s="228"/>
      <c r="X61" s="152"/>
      <c r="Y61" s="152"/>
      <c r="Z61" s="152"/>
    </row>
    <row r="62" spans="1:39">
      <c r="B62" s="228"/>
      <c r="X62" s="152"/>
      <c r="Y62" s="152"/>
      <c r="Z62" s="152"/>
      <c r="AK62" s="184">
        <f>AK56-AK60</f>
        <v>10755.480489137999</v>
      </c>
      <c r="AM62" s="184">
        <f>AK62-AK37</f>
        <v>153.47866063800211</v>
      </c>
    </row>
    <row r="63" spans="1:39">
      <c r="B63" s="228"/>
      <c r="X63" s="152"/>
      <c r="Y63" s="152"/>
      <c r="Z63" s="152"/>
    </row>
    <row r="64" spans="1:39">
      <c r="B64" s="228"/>
      <c r="X64" s="152"/>
      <c r="Y64" s="152"/>
      <c r="Z64" s="152"/>
    </row>
    <row r="65" spans="2:26">
      <c r="B65" s="228"/>
      <c r="X65" s="152"/>
      <c r="Y65" s="152"/>
      <c r="Z65" s="152"/>
    </row>
    <row r="66" spans="2:26">
      <c r="B66" s="228"/>
      <c r="X66" s="152"/>
      <c r="Y66" s="152"/>
      <c r="Z66" s="152"/>
    </row>
    <row r="67" spans="2:26">
      <c r="B67" s="228"/>
      <c r="X67" s="152"/>
      <c r="Y67" s="152"/>
      <c r="Z67" s="152"/>
    </row>
    <row r="68" spans="2:26">
      <c r="B68" s="228"/>
      <c r="X68" s="152"/>
      <c r="Y68" s="152"/>
      <c r="Z68" s="152"/>
    </row>
    <row r="69" spans="2:26">
      <c r="B69" s="228"/>
      <c r="X69" s="152"/>
      <c r="Y69" s="152"/>
      <c r="Z69" s="152"/>
    </row>
    <row r="70" spans="2:26">
      <c r="B70" s="228"/>
      <c r="X70" s="152"/>
      <c r="Y70" s="152"/>
      <c r="Z70" s="152"/>
    </row>
    <row r="71" spans="2:26">
      <c r="B71" s="228"/>
      <c r="X71" s="152"/>
      <c r="Y71" s="152"/>
      <c r="Z71" s="152"/>
    </row>
    <row r="72" spans="2:26">
      <c r="B72" s="228"/>
      <c r="X72" s="152"/>
      <c r="Y72" s="152"/>
      <c r="Z72" s="152"/>
    </row>
    <row r="73" spans="2:26">
      <c r="B73" s="228"/>
      <c r="X73" s="152"/>
      <c r="Y73" s="152"/>
      <c r="Z73" s="152"/>
    </row>
    <row r="74" spans="2:26">
      <c r="B74" s="244"/>
      <c r="X74" s="152"/>
      <c r="Y74" s="152"/>
      <c r="Z74" s="152"/>
    </row>
    <row r="75" spans="2:26">
      <c r="B75" s="244"/>
      <c r="X75" s="152"/>
      <c r="Y75" s="152"/>
      <c r="Z75" s="152"/>
    </row>
    <row r="76" spans="2:26">
      <c r="B76" s="244"/>
      <c r="X76" s="152"/>
      <c r="Y76" s="152"/>
      <c r="Z76" s="152"/>
    </row>
    <row r="77" spans="2:26">
      <c r="B77" s="244"/>
      <c r="X77" s="152"/>
      <c r="Y77" s="152"/>
      <c r="Z77" s="152"/>
    </row>
    <row r="78" spans="2:26">
      <c r="B78" s="244"/>
    </row>
    <row r="79" spans="2:26">
      <c r="B79" s="244"/>
    </row>
    <row r="80" spans="2:26">
      <c r="B80" s="244"/>
    </row>
    <row r="81" spans="2:2">
      <c r="B81" s="244"/>
    </row>
    <row r="82" spans="2:2">
      <c r="B82" s="244"/>
    </row>
    <row r="83" spans="2:2">
      <c r="B83" s="244"/>
    </row>
  </sheetData>
  <mergeCells count="35">
    <mergeCell ref="C1:W1"/>
    <mergeCell ref="A2:Q2"/>
    <mergeCell ref="A3:A5"/>
    <mergeCell ref="B3:B5"/>
    <mergeCell ref="C3:Q3"/>
    <mergeCell ref="R3:S3"/>
    <mergeCell ref="T3:W3"/>
    <mergeCell ref="R4:R5"/>
    <mergeCell ref="S4:S5"/>
    <mergeCell ref="T4:T5"/>
    <mergeCell ref="C4:D4"/>
    <mergeCell ref="E4:N4"/>
    <mergeCell ref="O4:O5"/>
    <mergeCell ref="P4:Q4"/>
    <mergeCell ref="X3:X5"/>
    <mergeCell ref="AI4:AI5"/>
    <mergeCell ref="AJ4:AJ5"/>
    <mergeCell ref="AD3:AG3"/>
    <mergeCell ref="AE4:AE5"/>
    <mergeCell ref="AF4:AF5"/>
    <mergeCell ref="AG4:AG5"/>
    <mergeCell ref="AK4:AK5"/>
    <mergeCell ref="AL4:AL5"/>
    <mergeCell ref="U4:U5"/>
    <mergeCell ref="V4:V5"/>
    <mergeCell ref="W4:W5"/>
    <mergeCell ref="Y4:Y5"/>
    <mergeCell ref="Z4:Z5"/>
    <mergeCell ref="AD4:AD5"/>
    <mergeCell ref="AH3:AH5"/>
    <mergeCell ref="AJ3:AM3"/>
    <mergeCell ref="Y3:Z3"/>
    <mergeCell ref="AA3:AA5"/>
    <mergeCell ref="AB3:AB5"/>
    <mergeCell ref="AC3:AC5"/>
  </mergeCells>
  <printOptions horizontalCentered="1"/>
  <pageMargins left="0.15748031496062992" right="0" top="0.15748031496062992" bottom="0.15748031496062992" header="0" footer="0"/>
  <pageSetup paperSize="9" scale="87" fitToWidth="2" orientation="landscape" r:id="rId1"/>
  <headerFooter alignWithMargins="0"/>
</worksheet>
</file>

<file path=xl/worksheets/sheet7.xml><?xml version="1.0" encoding="utf-8"?>
<worksheet xmlns="http://schemas.openxmlformats.org/spreadsheetml/2006/main" xmlns:r="http://schemas.openxmlformats.org/officeDocument/2006/relationships">
  <sheetPr codeName="Лист5"/>
  <dimension ref="A1"/>
  <sheetViews>
    <sheetView workbookViewId="0">
      <selection activeCell="H28" sqref="H28"/>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4</vt:i4>
      </vt:variant>
    </vt:vector>
  </HeadingPairs>
  <TitlesOfParts>
    <vt:vector size="11" baseType="lpstr">
      <vt:lpstr>п. 38, 55</vt:lpstr>
      <vt:lpstr>п.21</vt:lpstr>
      <vt:lpstr>п.42</vt:lpstr>
      <vt:lpstr>п. 14к,26</vt:lpstr>
      <vt:lpstr>п.35к, 47</vt:lpstr>
      <vt:lpstr>п.68</vt:lpstr>
      <vt:lpstr>Лист3</vt:lpstr>
      <vt:lpstr>'п. 14к,26'!Заголовки_для_печати</vt:lpstr>
      <vt:lpstr>'п. 14к,26'!Область_печати</vt:lpstr>
      <vt:lpstr>'п.35к, 47'!Область_печати</vt:lpstr>
      <vt:lpstr>п.68!Область_печати</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WORK</cp:lastModifiedBy>
  <cp:lastPrinted>2013-02-18T12:05:34Z</cp:lastPrinted>
  <dcterms:created xsi:type="dcterms:W3CDTF">2012-06-01T10:56:44Z</dcterms:created>
  <dcterms:modified xsi:type="dcterms:W3CDTF">2013-02-08T11:15:48Z</dcterms:modified>
</cp:coreProperties>
</file>